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75" activeTab="0"/>
  </bookViews>
  <sheets>
    <sheet name="Ontvangsten" sheetId="1" r:id="rId1"/>
    <sheet name="Uitgaven" sheetId="2" r:id="rId2"/>
  </sheets>
  <definedNames/>
  <calcPr fullCalcOnLoad="1"/>
</workbook>
</file>

<file path=xl/sharedStrings.xml><?xml version="1.0" encoding="utf-8"?>
<sst xmlns="http://schemas.openxmlformats.org/spreadsheetml/2006/main" count="479" uniqueCount="141">
  <si>
    <t>BEGROTING VAN DE Z.I.V. - DIENSTJAAR 2008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</si>
  <si>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</si>
  <si>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</si>
  <si>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</si>
  <si>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</si>
  <si>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</si>
  <si>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</si>
  <si>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</si>
  <si>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</si>
  <si>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</si>
  <si>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</si>
  <si>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</si>
  <si>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</si>
  <si>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</si>
  <si>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</si>
  <si>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</si>
  <si>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</si>
  <si>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708.9</t>
  </si>
  <si>
    <t>747.9</t>
  </si>
  <si>
    <t>709.6</t>
  </si>
  <si>
    <t>737.5</t>
  </si>
  <si>
    <t>737.9</t>
  </si>
  <si>
    <t>737.6</t>
  </si>
  <si>
    <t>733.2</t>
  </si>
  <si>
    <t>P.M.</t>
  </si>
  <si>
    <t>708.3</t>
  </si>
  <si>
    <t>703.4</t>
  </si>
  <si>
    <t>788.3 - 709.6</t>
  </si>
  <si>
    <t>739.9</t>
  </si>
  <si>
    <t>Ontvangsten globaal beheer</t>
  </si>
  <si>
    <t>Ontvangsten betreffende 2008 - Loontrekkenden</t>
  </si>
  <si>
    <t>Ontvangsten betreffende 2008 - Zelfstandigen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</si>
  <si>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</si>
  <si>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</si>
  <si>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</si>
  <si>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</si>
  <si>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</si>
  <si>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</si>
  <si>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</si>
  <si>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</si>
  <si>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</si>
  <si>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</si>
  <si>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</si>
  <si>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</si>
  <si>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</si>
  <si>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</si>
  <si>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</si>
  <si>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</si>
  <si>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Provisiefonds farmaceutische specialiteiten</t>
  </si>
  <si>
    <t>Heffing geneesmiddelen (Afrekening 2007)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</si>
  <si>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</si>
  <si>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</si>
  <si>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</si>
  <si>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</si>
  <si>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</si>
  <si>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</si>
  <si>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</si>
  <si>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</si>
  <si>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</si>
  <si>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Vernieuwing SIS-kaarten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</si>
  <si>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</si>
  <si>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</si>
  <si>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</si>
  <si>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</si>
  <si>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</si>
  <si>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</si>
  <si>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</si>
  <si>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</si>
  <si>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</si>
  <si>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</si>
  <si>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</si>
  <si>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</si>
  <si>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</si>
  <si>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</si>
  <si>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</si>
  <si>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</si>
  <si>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</si>
  <si>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</si>
  <si>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</si>
  <si>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</si>
  <si>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SIS Kaarten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</si>
  <si>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</si>
  <si>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</si>
  <si>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</si>
  <si>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</si>
  <si>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</si>
  <si>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</si>
  <si>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</si>
  <si>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</si>
  <si>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</si>
  <si>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Kas der zeelieden - autoverzekering</t>
  </si>
  <si>
    <t>FOD Volksgezondheid</t>
  </si>
  <si>
    <t>Ziekenhuizen (22,77% ligdag), PVT, beschut wo-</t>
  </si>
  <si>
    <t>nen,gevangenen, andere instell.&amp; geïnterneerden</t>
  </si>
  <si>
    <t>Overdracht bijdragen experimenten</t>
  </si>
  <si>
    <t>Heffing Agentschap geneesmiddelen</t>
  </si>
  <si>
    <t>Provisiefonds farmaceut. specialiteiten</t>
  </si>
  <si>
    <t>Internationale verdragen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</si>
  <si>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</si>
  <si>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</si>
  <si>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</si>
  <si>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</si>
  <si>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</si>
  <si>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</si>
  <si>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Intresten op fonds bijdragen en boni's</t>
  </si>
  <si>
    <t>803.4-804.4-833.5-841.2</t>
  </si>
  <si>
    <t>803.4-804.4</t>
  </si>
  <si>
    <t>833.2</t>
  </si>
  <si>
    <t>803.5-804.5</t>
  </si>
  <si>
    <t>803.5</t>
  </si>
  <si>
    <t>Budget RIZIV</t>
  </si>
  <si>
    <t>833.5</t>
  </si>
  <si>
    <t>805.9</t>
  </si>
  <si>
    <t>837.9</t>
  </si>
  <si>
    <t>803.4-804.4-846.5</t>
  </si>
  <si>
    <t>834.9</t>
  </si>
  <si>
    <t>833.7</t>
  </si>
  <si>
    <t>Artikel 56 - 22</t>
  </si>
  <si>
    <t>Campagnes</t>
  </si>
  <si>
    <t>Sociaal plan kiné</t>
  </si>
  <si>
    <t>IMA - steekproef</t>
  </si>
  <si>
    <t>Informatisering (Be-health, med. reg . . . )</t>
  </si>
  <si>
    <t>Oorlogsinvaliden</t>
  </si>
  <si>
    <t>Fonds vergoeding ongevallen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</si>
  <si>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</si>
  <si>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</si>
  <si>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</si>
  <si>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</si>
  <si>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</si>
  <si>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</si>
  <si>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883.8</t>
  </si>
  <si>
    <t>Vermindering heffing zakencijfer farmaceut. prod.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</si>
  <si>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</si>
  <si>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</si>
  <si>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</si>
  <si>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</si>
  <si>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>Terugbetaling recuperatie geneesmiddelen</t>
  </si>
  <si>
    <t>Alt. Financiering §1quater - Zelfst. - Gereserveerd</t>
  </si>
  <si>
    <t>Alt. Financiering §1quater - Loontr. - Gereserveerd</t>
  </si>
  <si>
    <t>Geneeskundige verstrekkingen - Basisbedrag</t>
  </si>
  <si>
    <t>Geneeskundige verstrekkingen - Gereserveerd</t>
  </si>
</sst>
</file>

<file path=xl/styles.xml><?xml version="1.0" encoding="utf-8"?>
<styleSheet xmlns="http://schemas.openxmlformats.org/spreadsheetml/2006/main">
  <numFmts count="5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&quot;€&quot;\ #,##0_);\(&quot;€&quot;\ #,##0\)"/>
    <numFmt numFmtId="174" formatCode="&quot;€&quot;\ #,##0_);[Red]\(&quot;€&quot;\ #,##0\)"/>
    <numFmt numFmtId="175" formatCode="&quot;€&quot;\ #,##0.00_);\(&quot;€&quot;\ #,##0.00\)"/>
    <numFmt numFmtId="176" formatCode="&quot;€&quot;\ #,##0.00_);[Red]\(&quot;€&quot;\ #,##0.00\)"/>
    <numFmt numFmtId="177" formatCode="_(&quot;€&quot;\ * #,##0_);_(&quot;€&quot;\ * \(#,##0\);_(&quot;€&quot;\ * &quot;-&quot;_);_(@_)"/>
    <numFmt numFmtId="178" formatCode="_(* #,##0_);_(* \(#,##0\);_(* &quot;-&quot;_);_(@_)"/>
    <numFmt numFmtId="179" formatCode="_(&quot;€&quot;\ * #,##0.00_);_(&quot;€&quot;\ * \(#,##0.00\);_(&quot;€&quot;\ * &quot;-&quot;??_);_(@_)"/>
    <numFmt numFmtId="180" formatCode="_(* #,##0.00_);_(* \(#,##0.00\);_(* &quot;-&quot;??_);_(@_)"/>
    <numFmt numFmtId="181" formatCode="#,##0\ &quot;BEF&quot;;\-#,##0\ &quot;BEF&quot;"/>
    <numFmt numFmtId="182" formatCode="#,##0\ &quot;BEF&quot;;[Red]\-#,##0\ &quot;BEF&quot;"/>
    <numFmt numFmtId="183" formatCode="#,##0.00\ &quot;BEF&quot;;\-#,##0.00\ &quot;BEF&quot;"/>
    <numFmt numFmtId="184" formatCode="#,##0.00\ &quot;BEF&quot;;[Red]\-#,##0.00\ &quot;BEF&quot;"/>
    <numFmt numFmtId="185" formatCode="_-* #,##0\ &quot;BEF&quot;_-;\-* #,##0\ &quot;BEF&quot;_-;_-* &quot;-&quot;\ &quot;BEF&quot;_-;_-@_-"/>
    <numFmt numFmtId="186" formatCode="_-* #,##0\ _B_E_F_-;\-* #,##0\ _B_E_F_-;_-* &quot;-&quot;\ _B_E_F_-;_-@_-"/>
    <numFmt numFmtId="187" formatCode="_-* #,##0.00\ &quot;BEF&quot;_-;\-* #,##0.00\ &quot;BEF&quot;_-;_-* &quot;-&quot;??\ &quot;BEF&quot;_-;_-@_-"/>
    <numFmt numFmtId="188" formatCode="_-* #,##0.00\ _B_E_F_-;\-* #,##0.00\ _B_E_F_-;_-* &quot;-&quot;??\ _B_E_F_-;_-@_-"/>
    <numFmt numFmtId="189" formatCode="#,##0\ &quot;FB&quot;;\-#,##0\ &quot;FB&quot;"/>
    <numFmt numFmtId="190" formatCode="#,##0\ &quot;FB&quot;;[Red]\-#,##0\ &quot;FB&quot;"/>
    <numFmt numFmtId="191" formatCode="#,##0.00\ &quot;FB&quot;;\-#,##0.00\ &quot;FB&quot;"/>
    <numFmt numFmtId="192" formatCode="#,##0.00\ &quot;FB&quot;;[Red]\-#,##0.00\ &quot;FB&quot;"/>
    <numFmt numFmtId="193" formatCode="_-* #,##0\ &quot;FB&quot;_-;\-* #,##0\ &quot;FB&quot;_-;_-* &quot;-&quot;\ &quot;FB&quot;_-;_-@_-"/>
    <numFmt numFmtId="194" formatCode="_-* #,##0\ _F_B_-;\-* #,##0\ _F_B_-;_-* &quot;-&quot;\ _F_B_-;_-@_-"/>
    <numFmt numFmtId="195" formatCode="_-* #,##0.00\ &quot;FB&quot;_-;\-* #,##0.00\ &quot;FB&quot;_-;_-* &quot;-&quot;??\ &quot;FB&quot;_-;_-@_-"/>
    <numFmt numFmtId="196" formatCode="_-* #,##0.00\ _F_B_-;\-* #,##0.00\ _F_B_-;_-* &quot;-&quot;??\ _F_B_-;_-@_-"/>
    <numFmt numFmtId="197" formatCode="0.0"/>
    <numFmt numFmtId="198" formatCode="#,##0.0"/>
    <numFmt numFmtId="199" formatCode="#,##0.0000"/>
    <numFmt numFmtId="200" formatCode="0.0_)"/>
    <numFmt numFmtId="201" formatCode="0_)"/>
    <numFmt numFmtId="202" formatCode="0.00_)"/>
    <numFmt numFmtId="203" formatCode="0.0_ ;\-0.0\ "/>
    <numFmt numFmtId="204" formatCode="0.00_ ;\-0.00\ "/>
    <numFmt numFmtId="205" formatCode="#,##0.00000000"/>
    <numFmt numFmtId="206" formatCode="#,##0.0_ ;\-#,##0.0\ "/>
    <numFmt numFmtId="207" formatCode="#,##0.00_);\(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Helv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6" fillId="0" borderId="0">
      <alignment/>
      <protection/>
    </xf>
  </cellStyleXfs>
  <cellXfs count="5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3" fillId="0" borderId="3" xfId="0" applyNumberFormat="1" applyFont="1" applyBorder="1" applyAlignment="1" applyProtection="1">
      <alignment horizontal="center" vertical="center"/>
      <protection/>
    </xf>
    <xf numFmtId="3" fontId="3" fillId="0" borderId="4" xfId="0" applyNumberFormat="1" applyFont="1" applyBorder="1" applyAlignment="1" applyProtection="1">
      <alignment horizontal="centerContinuous"/>
      <protection/>
    </xf>
    <xf numFmtId="3" fontId="3" fillId="0" borderId="4" xfId="0" applyNumberFormat="1" applyFont="1" applyBorder="1" applyAlignment="1" applyProtection="1">
      <alignment horizontal="center"/>
      <protection/>
    </xf>
    <xf numFmtId="3" fontId="3" fillId="0" borderId="1" xfId="0" applyNumberFormat="1" applyFont="1" applyBorder="1" applyAlignment="1" applyProtection="1">
      <alignment horizontal="centerContinuous"/>
      <protection/>
    </xf>
    <xf numFmtId="3" fontId="3" fillId="0" borderId="2" xfId="0" applyNumberFormat="1" applyFont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3" fontId="3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7" fillId="0" borderId="5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center"/>
      <protection/>
    </xf>
    <xf numFmtId="3" fontId="3" fillId="0" borderId="8" xfId="0" applyNumberFormat="1" applyFont="1" applyBorder="1" applyAlignment="1" applyProtection="1">
      <alignment horizontal="center"/>
      <protection/>
    </xf>
    <xf numFmtId="3" fontId="3" fillId="0" borderId="9" xfId="0" applyNumberFormat="1" applyFont="1" applyBorder="1" applyAlignment="1">
      <alignment horizontal="center"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ard_begroting_n°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K39" sqref="K39"/>
    </sheetView>
  </sheetViews>
  <sheetFormatPr defaultColWidth="9.140625" defaultRowHeight="12.75"/>
  <cols>
    <col min="1" max="1" width="42.7109375" style="1" customWidth="1"/>
    <col min="2" max="2" width="20.7109375" style="1" customWidth="1"/>
    <col min="3" max="3" width="11.7109375" style="1" bestFit="1" customWidth="1"/>
    <col min="4" max="5" width="11.7109375" style="1" customWidth="1"/>
    <col min="6" max="6" width="10.7109375" style="1" customWidth="1"/>
    <col min="7" max="7" width="11.7109375" style="1" customWidth="1"/>
    <col min="8" max="16384" width="8.8515625" style="1" customWidth="1"/>
  </cols>
  <sheetData>
    <row r="1" spans="1:8" ht="15.75">
      <c r="A1" s="52" t="s">
        <v>0</v>
      </c>
      <c r="B1" s="52"/>
      <c r="C1" s="52"/>
      <c r="D1" s="52"/>
      <c r="E1" s="52"/>
      <c r="F1" s="52"/>
      <c r="G1" s="52"/>
      <c r="H1" s="2"/>
    </row>
    <row r="3" spans="1:7" ht="12.75">
      <c r="A3" s="3" t="s">
        <v>10</v>
      </c>
      <c r="B3" s="5" t="s">
        <v>8</v>
      </c>
      <c r="C3" s="47" t="s">
        <v>6</v>
      </c>
      <c r="D3" s="48"/>
      <c r="E3" s="9" t="s">
        <v>3</v>
      </c>
      <c r="F3" s="49" t="s">
        <v>2</v>
      </c>
      <c r="G3" s="51" t="s">
        <v>1</v>
      </c>
    </row>
    <row r="4" spans="1:7" ht="12.75">
      <c r="A4" s="4" t="s">
        <v>11</v>
      </c>
      <c r="B4" s="6" t="s">
        <v>9</v>
      </c>
      <c r="C4" s="7" t="s">
        <v>7</v>
      </c>
      <c r="D4" s="8" t="s">
        <v>5</v>
      </c>
      <c r="E4" s="10" t="s">
        <v>4</v>
      </c>
      <c r="F4" s="50"/>
      <c r="G4" s="50"/>
    </row>
    <row r="5" spans="1:7" ht="12.75">
      <c r="A5" s="13"/>
      <c r="B5" s="13"/>
      <c r="C5" s="13"/>
      <c r="D5" s="13"/>
      <c r="E5" s="13"/>
      <c r="F5" s="13"/>
      <c r="G5" s="3"/>
    </row>
    <row r="6" spans="1:7" ht="12.75">
      <c r="A6" s="14" t="s">
        <v>29</v>
      </c>
      <c r="B6" s="14">
        <f>SUM(B7:B17)</f>
        <v>20541021</v>
      </c>
      <c r="C6" s="14">
        <f>SUM(C7:C17)</f>
        <v>4162066</v>
      </c>
      <c r="D6" s="14">
        <f>SUM(D7:D17)</f>
        <v>267186</v>
      </c>
      <c r="E6" s="14">
        <f>SUM(E7:E17)</f>
        <v>4475</v>
      </c>
      <c r="F6" s="14">
        <f>SUM(B6:E6)</f>
        <v>24974748</v>
      </c>
      <c r="G6" s="18"/>
    </row>
    <row r="7" spans="1:7" ht="12.75">
      <c r="A7" s="15" t="s">
        <v>30</v>
      </c>
      <c r="B7" s="15">
        <v>17874000</v>
      </c>
      <c r="C7" s="15">
        <v>4162066</v>
      </c>
      <c r="D7" s="18" t="s">
        <v>15</v>
      </c>
      <c r="E7" s="15">
        <v>4475</v>
      </c>
      <c r="F7" s="15">
        <f aca="true" t="shared" si="0" ref="F7:F42">SUM(B7:E7)</f>
        <v>22040541</v>
      </c>
      <c r="G7" s="18" t="s">
        <v>16</v>
      </c>
    </row>
    <row r="8" spans="1:7" ht="12.75">
      <c r="A8" s="15" t="s">
        <v>31</v>
      </c>
      <c r="B8" s="15">
        <v>1853962</v>
      </c>
      <c r="C8" s="18" t="s">
        <v>15</v>
      </c>
      <c r="D8" s="15">
        <v>267186</v>
      </c>
      <c r="E8" s="18" t="s">
        <v>15</v>
      </c>
      <c r="F8" s="15">
        <f t="shared" si="0"/>
        <v>2121148</v>
      </c>
      <c r="G8" s="18" t="s">
        <v>16</v>
      </c>
    </row>
    <row r="9" spans="1:7" ht="12.75">
      <c r="A9" s="15" t="s">
        <v>32</v>
      </c>
      <c r="B9" s="15">
        <v>291547</v>
      </c>
      <c r="C9" s="18" t="s">
        <v>15</v>
      </c>
      <c r="D9" s="18" t="s">
        <v>15</v>
      </c>
      <c r="E9" s="18" t="s">
        <v>15</v>
      </c>
      <c r="F9" s="15">
        <f t="shared" si="0"/>
        <v>291547</v>
      </c>
      <c r="G9" s="18"/>
    </row>
    <row r="10" spans="1:7" ht="12.75">
      <c r="A10" s="15" t="s">
        <v>33</v>
      </c>
      <c r="B10" s="15">
        <v>30240</v>
      </c>
      <c r="C10" s="18" t="s">
        <v>15</v>
      </c>
      <c r="D10" s="18" t="s">
        <v>15</v>
      </c>
      <c r="E10" s="18" t="s">
        <v>15</v>
      </c>
      <c r="F10" s="15">
        <f t="shared" si="0"/>
        <v>30240</v>
      </c>
      <c r="G10" s="18"/>
    </row>
    <row r="11" spans="1:7" ht="12.75">
      <c r="A11" s="15" t="s">
        <v>138</v>
      </c>
      <c r="B11" s="15">
        <v>344289</v>
      </c>
      <c r="C11" s="18" t="s">
        <v>15</v>
      </c>
      <c r="D11" s="18" t="s">
        <v>15</v>
      </c>
      <c r="E11" s="18" t="s">
        <v>15</v>
      </c>
      <c r="F11" s="15">
        <f t="shared" si="0"/>
        <v>344289</v>
      </c>
      <c r="G11" s="18"/>
    </row>
    <row r="12" spans="1:7" ht="12.75">
      <c r="A12" s="15" t="s">
        <v>137</v>
      </c>
      <c r="B12" s="15">
        <v>35711</v>
      </c>
      <c r="C12" s="18" t="s">
        <v>15</v>
      </c>
      <c r="D12" s="18" t="s">
        <v>15</v>
      </c>
      <c r="E12" s="18" t="s">
        <v>15</v>
      </c>
      <c r="F12" s="15">
        <f t="shared" si="0"/>
        <v>35711</v>
      </c>
      <c r="G12" s="18"/>
    </row>
    <row r="13" spans="1:7" ht="12.75">
      <c r="A13" s="15" t="s">
        <v>34</v>
      </c>
      <c r="B13" s="15">
        <v>111272</v>
      </c>
      <c r="C13" s="18" t="s">
        <v>15</v>
      </c>
      <c r="D13" s="18" t="s">
        <v>15</v>
      </c>
      <c r="E13" s="18" t="s">
        <v>15</v>
      </c>
      <c r="F13" s="15">
        <f t="shared" si="0"/>
        <v>111272</v>
      </c>
      <c r="G13" s="18" t="s">
        <v>17</v>
      </c>
    </row>
    <row r="14" spans="1:7" ht="12.75" hidden="1">
      <c r="A14" s="15" t="s">
        <v>126</v>
      </c>
      <c r="B14" s="15"/>
      <c r="C14" s="18"/>
      <c r="D14" s="18"/>
      <c r="E14" s="18"/>
      <c r="F14" s="15">
        <f t="shared" si="0"/>
        <v>0</v>
      </c>
      <c r="G14" s="18"/>
    </row>
    <row r="15" spans="1:7" ht="12.75" hidden="1">
      <c r="A15" s="15" t="s">
        <v>126</v>
      </c>
      <c r="B15" s="15"/>
      <c r="C15" s="18"/>
      <c r="D15" s="18"/>
      <c r="E15" s="18"/>
      <c r="F15" s="15">
        <f t="shared" si="0"/>
        <v>0</v>
      </c>
      <c r="G15" s="18"/>
    </row>
    <row r="16" spans="1:7" ht="12.75" hidden="1">
      <c r="A16" s="15" t="s">
        <v>126</v>
      </c>
      <c r="B16" s="15"/>
      <c r="C16" s="18"/>
      <c r="D16" s="18"/>
      <c r="E16" s="18"/>
      <c r="F16" s="15">
        <f t="shared" si="0"/>
        <v>0</v>
      </c>
      <c r="G16" s="18"/>
    </row>
    <row r="17" spans="1:7" ht="12.75">
      <c r="A17" s="15" t="s">
        <v>41</v>
      </c>
      <c r="B17" s="18" t="s">
        <v>24</v>
      </c>
      <c r="C17" s="18" t="s">
        <v>15</v>
      </c>
      <c r="D17" s="18" t="s">
        <v>15</v>
      </c>
      <c r="E17" s="18" t="s">
        <v>15</v>
      </c>
      <c r="F17" s="18" t="s">
        <v>24</v>
      </c>
      <c r="G17" s="18" t="s">
        <v>18</v>
      </c>
    </row>
    <row r="18" spans="1:7" ht="12.75">
      <c r="A18" s="15"/>
      <c r="B18" s="15"/>
      <c r="C18" s="15"/>
      <c r="D18" s="15"/>
      <c r="E18" s="15"/>
      <c r="F18" s="15"/>
      <c r="G18" s="18"/>
    </row>
    <row r="19" spans="1:7" ht="12.75">
      <c r="A19" s="14" t="s">
        <v>35</v>
      </c>
      <c r="B19" s="14">
        <f>SUM(B20:B24)</f>
        <v>2299227</v>
      </c>
      <c r="C19" s="14">
        <f>SUM(C20:C24)</f>
        <v>0</v>
      </c>
      <c r="D19" s="14">
        <f>SUM(D20:D24)</f>
        <v>0</v>
      </c>
      <c r="E19" s="14">
        <f>SUM(E20:E24)</f>
        <v>0</v>
      </c>
      <c r="F19" s="14">
        <f t="shared" si="0"/>
        <v>2299227</v>
      </c>
      <c r="G19" s="18"/>
    </row>
    <row r="20" spans="1:7" ht="12.75">
      <c r="A20" s="15" t="s">
        <v>39</v>
      </c>
      <c r="B20" s="15">
        <v>1481201</v>
      </c>
      <c r="C20" s="18" t="s">
        <v>15</v>
      </c>
      <c r="D20" s="18" t="s">
        <v>15</v>
      </c>
      <c r="E20" s="18" t="s">
        <v>15</v>
      </c>
      <c r="F20" s="15">
        <f t="shared" si="0"/>
        <v>1481201</v>
      </c>
      <c r="G20" s="18" t="s">
        <v>18</v>
      </c>
    </row>
    <row r="21" spans="1:7" ht="12.75">
      <c r="A21" s="15" t="s">
        <v>36</v>
      </c>
      <c r="B21" s="15">
        <v>818026</v>
      </c>
      <c r="C21" s="18" t="s">
        <v>15</v>
      </c>
      <c r="D21" s="18" t="s">
        <v>15</v>
      </c>
      <c r="E21" s="18" t="s">
        <v>15</v>
      </c>
      <c r="F21" s="15">
        <f t="shared" si="0"/>
        <v>818026</v>
      </c>
      <c r="G21" s="18" t="s">
        <v>18</v>
      </c>
    </row>
    <row r="22" spans="1:7" ht="12.75" hidden="1">
      <c r="A22" s="15" t="s">
        <v>126</v>
      </c>
      <c r="B22" s="15"/>
      <c r="C22" s="18"/>
      <c r="D22" s="18"/>
      <c r="E22" s="18"/>
      <c r="F22" s="15">
        <f t="shared" si="0"/>
        <v>0</v>
      </c>
      <c r="G22" s="18"/>
    </row>
    <row r="23" spans="1:7" ht="12.75" hidden="1">
      <c r="A23" s="15" t="s">
        <v>126</v>
      </c>
      <c r="B23" s="15"/>
      <c r="C23" s="18"/>
      <c r="D23" s="18"/>
      <c r="E23" s="18"/>
      <c r="F23" s="15">
        <f t="shared" si="0"/>
        <v>0</v>
      </c>
      <c r="G23" s="18"/>
    </row>
    <row r="24" spans="1:7" ht="12.75" hidden="1">
      <c r="A24" s="15" t="s">
        <v>126</v>
      </c>
      <c r="B24" s="15"/>
      <c r="C24" s="18"/>
      <c r="D24" s="18"/>
      <c r="E24" s="18"/>
      <c r="F24" s="15">
        <f t="shared" si="0"/>
        <v>0</v>
      </c>
      <c r="G24" s="18"/>
    </row>
    <row r="25" spans="1:7" ht="12.75">
      <c r="A25" s="15"/>
      <c r="B25" s="15"/>
      <c r="C25" s="15"/>
      <c r="D25" s="15"/>
      <c r="E25" s="15"/>
      <c r="F25" s="15"/>
      <c r="G25" s="18"/>
    </row>
    <row r="26" spans="1:7" ht="12.75">
      <c r="A26" s="14" t="s">
        <v>37</v>
      </c>
      <c r="B26" s="14">
        <f>SUM(B27:B31)</f>
        <v>782613</v>
      </c>
      <c r="C26" s="14">
        <f>SUM(C27:C31)</f>
        <v>650</v>
      </c>
      <c r="D26" s="14">
        <f>SUM(D27:D31)</f>
        <v>0</v>
      </c>
      <c r="E26" s="14">
        <f>SUM(E27:E31)</f>
        <v>0</v>
      </c>
      <c r="F26" s="14">
        <f t="shared" si="0"/>
        <v>783263</v>
      </c>
      <c r="G26" s="18"/>
    </row>
    <row r="27" spans="1:7" ht="12.75">
      <c r="A27" s="15" t="s">
        <v>38</v>
      </c>
      <c r="B27" s="15">
        <v>11298</v>
      </c>
      <c r="C27" s="15">
        <v>650</v>
      </c>
      <c r="D27" s="18" t="s">
        <v>15</v>
      </c>
      <c r="E27" s="18" t="s">
        <v>15</v>
      </c>
      <c r="F27" s="15">
        <f t="shared" si="0"/>
        <v>11948</v>
      </c>
      <c r="G27" s="18" t="s">
        <v>19</v>
      </c>
    </row>
    <row r="28" spans="1:7" ht="12.75">
      <c r="A28" s="15" t="s">
        <v>40</v>
      </c>
      <c r="B28" s="15">
        <v>771315</v>
      </c>
      <c r="C28" s="18" t="s">
        <v>15</v>
      </c>
      <c r="D28" s="18" t="s">
        <v>15</v>
      </c>
      <c r="E28" s="18" t="s">
        <v>15</v>
      </c>
      <c r="F28" s="15">
        <f t="shared" si="0"/>
        <v>771315</v>
      </c>
      <c r="G28" s="18" t="s">
        <v>20</v>
      </c>
    </row>
    <row r="29" spans="1:7" ht="12.75" hidden="1">
      <c r="A29" s="15" t="s">
        <v>126</v>
      </c>
      <c r="B29" s="15"/>
      <c r="C29" s="18"/>
      <c r="D29" s="18"/>
      <c r="E29" s="18"/>
      <c r="F29" s="15">
        <f t="shared" si="0"/>
        <v>0</v>
      </c>
      <c r="G29" s="18"/>
    </row>
    <row r="30" spans="1:7" ht="12.75" hidden="1">
      <c r="A30" s="15" t="s">
        <v>126</v>
      </c>
      <c r="B30" s="15"/>
      <c r="C30" s="18"/>
      <c r="D30" s="18"/>
      <c r="E30" s="18"/>
      <c r="F30" s="15">
        <f t="shared" si="0"/>
        <v>0</v>
      </c>
      <c r="G30" s="18"/>
    </row>
    <row r="31" spans="1:7" ht="12.75" hidden="1">
      <c r="A31" s="15" t="s">
        <v>126</v>
      </c>
      <c r="B31" s="15"/>
      <c r="C31" s="18"/>
      <c r="D31" s="18"/>
      <c r="E31" s="18"/>
      <c r="F31" s="15">
        <f t="shared" si="0"/>
        <v>0</v>
      </c>
      <c r="G31" s="18"/>
    </row>
    <row r="32" spans="1:7" ht="12.75">
      <c r="A32" s="15"/>
      <c r="B32" s="15"/>
      <c r="C32" s="15"/>
      <c r="D32" s="15"/>
      <c r="E32" s="15"/>
      <c r="F32" s="15"/>
      <c r="G32" s="18"/>
    </row>
    <row r="33" spans="1:7" ht="12.75">
      <c r="A33" s="14" t="s">
        <v>42</v>
      </c>
      <c r="B33" s="14">
        <f>SUM(B34:B44)</f>
        <v>955131</v>
      </c>
      <c r="C33" s="14">
        <f>SUM(C34:C44)</f>
        <v>111597</v>
      </c>
      <c r="D33" s="14">
        <f>SUM(D34:D44)</f>
        <v>16194</v>
      </c>
      <c r="E33" s="43">
        <f>SUM(E34:E44)</f>
        <v>0</v>
      </c>
      <c r="F33" s="14">
        <f t="shared" si="0"/>
        <v>1082922</v>
      </c>
      <c r="G33" s="44"/>
    </row>
    <row r="34" spans="1:7" ht="12.75">
      <c r="A34" s="15" t="s">
        <v>43</v>
      </c>
      <c r="B34" s="15">
        <v>467926</v>
      </c>
      <c r="C34" s="18" t="s">
        <v>15</v>
      </c>
      <c r="D34" s="18" t="s">
        <v>15</v>
      </c>
      <c r="E34" s="18" t="s">
        <v>15</v>
      </c>
      <c r="F34" s="15">
        <f t="shared" si="0"/>
        <v>467926</v>
      </c>
      <c r="G34" s="18" t="s">
        <v>21</v>
      </c>
    </row>
    <row r="35" spans="1:7" ht="12.75">
      <c r="A35" s="15" t="s">
        <v>44</v>
      </c>
      <c r="B35" s="15">
        <v>156191</v>
      </c>
      <c r="C35" s="15">
        <v>111597</v>
      </c>
      <c r="D35" s="15">
        <v>16194</v>
      </c>
      <c r="E35" s="18" t="s">
        <v>15</v>
      </c>
      <c r="F35" s="15">
        <f t="shared" si="0"/>
        <v>283982</v>
      </c>
      <c r="G35" s="18" t="s">
        <v>21</v>
      </c>
    </row>
    <row r="36" spans="1:7" ht="12.75">
      <c r="A36" s="15" t="s">
        <v>45</v>
      </c>
      <c r="B36" s="15">
        <v>86837</v>
      </c>
      <c r="C36" s="18" t="s">
        <v>15</v>
      </c>
      <c r="D36" s="18" t="s">
        <v>15</v>
      </c>
      <c r="E36" s="18" t="s">
        <v>15</v>
      </c>
      <c r="F36" s="15">
        <f t="shared" si="0"/>
        <v>86837</v>
      </c>
      <c r="G36" s="18" t="s">
        <v>21</v>
      </c>
    </row>
    <row r="37" spans="1:7" ht="12.75">
      <c r="A37" s="15" t="s">
        <v>46</v>
      </c>
      <c r="B37" s="15">
        <v>3367</v>
      </c>
      <c r="C37" s="18" t="s">
        <v>15</v>
      </c>
      <c r="D37" s="18" t="s">
        <v>15</v>
      </c>
      <c r="E37" s="18" t="s">
        <v>15</v>
      </c>
      <c r="F37" s="15">
        <f t="shared" si="0"/>
        <v>3367</v>
      </c>
      <c r="G37" s="18" t="s">
        <v>22</v>
      </c>
    </row>
    <row r="38" spans="1:7" ht="12.75">
      <c r="A38" s="15" t="s">
        <v>47</v>
      </c>
      <c r="B38" s="15">
        <v>238007</v>
      </c>
      <c r="C38" s="18" t="s">
        <v>15</v>
      </c>
      <c r="D38" s="18" t="s">
        <v>15</v>
      </c>
      <c r="E38" s="18" t="s">
        <v>15</v>
      </c>
      <c r="F38" s="15">
        <f t="shared" si="0"/>
        <v>238007</v>
      </c>
      <c r="G38" s="18" t="s">
        <v>21</v>
      </c>
    </row>
    <row r="39" spans="1:7" ht="12.75">
      <c r="A39" s="15" t="s">
        <v>49</v>
      </c>
      <c r="B39" s="15">
        <v>2803</v>
      </c>
      <c r="C39" s="18" t="s">
        <v>15</v>
      </c>
      <c r="D39" s="18" t="s">
        <v>15</v>
      </c>
      <c r="E39" s="18" t="s">
        <v>15</v>
      </c>
      <c r="F39" s="15">
        <f t="shared" si="0"/>
        <v>2803</v>
      </c>
      <c r="G39" s="18" t="s">
        <v>21</v>
      </c>
    </row>
    <row r="40" spans="1:7" ht="12.75" hidden="1">
      <c r="A40" s="15" t="s">
        <v>126</v>
      </c>
      <c r="B40" s="15"/>
      <c r="C40" s="18"/>
      <c r="D40" s="18"/>
      <c r="E40" s="18"/>
      <c r="F40" s="15">
        <f t="shared" si="0"/>
        <v>0</v>
      </c>
      <c r="G40" s="18"/>
    </row>
    <row r="41" spans="1:7" ht="12.75" hidden="1">
      <c r="A41" s="15" t="s">
        <v>126</v>
      </c>
      <c r="B41" s="15"/>
      <c r="C41" s="18"/>
      <c r="D41" s="18"/>
      <c r="E41" s="18"/>
      <c r="F41" s="15">
        <f t="shared" si="0"/>
        <v>0</v>
      </c>
      <c r="G41" s="18"/>
    </row>
    <row r="42" spans="1:7" ht="12.75" hidden="1">
      <c r="A42" s="15" t="s">
        <v>126</v>
      </c>
      <c r="B42" s="15"/>
      <c r="C42" s="18"/>
      <c r="D42" s="18"/>
      <c r="E42" s="18"/>
      <c r="F42" s="15">
        <f t="shared" si="0"/>
        <v>0</v>
      </c>
      <c r="G42" s="18"/>
    </row>
    <row r="43" spans="1:7" ht="12.75">
      <c r="A43" s="15" t="s">
        <v>48</v>
      </c>
      <c r="B43" s="18" t="s">
        <v>24</v>
      </c>
      <c r="C43" s="18" t="s">
        <v>15</v>
      </c>
      <c r="D43" s="18" t="s">
        <v>15</v>
      </c>
      <c r="E43" s="18" t="s">
        <v>15</v>
      </c>
      <c r="F43" s="18" t="s">
        <v>24</v>
      </c>
      <c r="G43" s="18" t="s">
        <v>21</v>
      </c>
    </row>
    <row r="44" spans="1:7" ht="12.75">
      <c r="A44" s="15" t="s">
        <v>50</v>
      </c>
      <c r="B44" s="18" t="s">
        <v>24</v>
      </c>
      <c r="C44" s="18" t="s">
        <v>15</v>
      </c>
      <c r="D44" s="18" t="s">
        <v>15</v>
      </c>
      <c r="E44" s="18" t="s">
        <v>15</v>
      </c>
      <c r="F44" s="18" t="s">
        <v>24</v>
      </c>
      <c r="G44" s="18" t="s">
        <v>21</v>
      </c>
    </row>
    <row r="45" spans="1:7" ht="12.75">
      <c r="A45" s="15"/>
      <c r="B45" s="19"/>
      <c r="C45" s="18"/>
      <c r="D45" s="18"/>
      <c r="E45" s="18"/>
      <c r="F45" s="15"/>
      <c r="G45" s="18"/>
    </row>
    <row r="46" spans="1:7" ht="12.75">
      <c r="A46" s="14" t="s">
        <v>51</v>
      </c>
      <c r="B46" s="20">
        <f>SUM(B47:B51)</f>
        <v>0</v>
      </c>
      <c r="C46" s="20">
        <f>SUM(C47:C51)</f>
        <v>0</v>
      </c>
      <c r="D46" s="20">
        <f>SUM(D47:D51)</f>
        <v>0</v>
      </c>
      <c r="E46" s="20">
        <f>SUM(E47:E51)</f>
        <v>297</v>
      </c>
      <c r="F46" s="14">
        <f>SUM(B46:E46)</f>
        <v>297</v>
      </c>
      <c r="G46" s="18"/>
    </row>
    <row r="47" spans="1:7" ht="12.75">
      <c r="A47" s="15" t="s">
        <v>52</v>
      </c>
      <c r="B47" s="18" t="s">
        <v>15</v>
      </c>
      <c r="C47" s="18" t="s">
        <v>15</v>
      </c>
      <c r="D47" s="18" t="s">
        <v>15</v>
      </c>
      <c r="E47" s="15">
        <v>297</v>
      </c>
      <c r="F47" s="15">
        <f>SUM(B47:E47)</f>
        <v>297</v>
      </c>
      <c r="G47" s="18" t="s">
        <v>25</v>
      </c>
    </row>
    <row r="48" spans="1:7" ht="12.75" hidden="1">
      <c r="A48" s="15" t="s">
        <v>126</v>
      </c>
      <c r="B48" s="18"/>
      <c r="C48" s="18"/>
      <c r="D48" s="18"/>
      <c r="E48" s="15"/>
      <c r="F48" s="15">
        <f>SUM(B48:E48)</f>
        <v>0</v>
      </c>
      <c r="G48" s="18"/>
    </row>
    <row r="49" spans="1:7" ht="12.75" hidden="1">
      <c r="A49" s="15" t="s">
        <v>126</v>
      </c>
      <c r="B49" s="18"/>
      <c r="C49" s="18"/>
      <c r="D49" s="18"/>
      <c r="E49" s="15"/>
      <c r="F49" s="15">
        <f>SUM(B49:E49)</f>
        <v>0</v>
      </c>
      <c r="G49" s="18"/>
    </row>
    <row r="50" spans="1:7" ht="12.75" hidden="1">
      <c r="A50" s="15" t="s">
        <v>126</v>
      </c>
      <c r="B50" s="18"/>
      <c r="C50" s="18"/>
      <c r="D50" s="18"/>
      <c r="E50" s="15"/>
      <c r="F50" s="15">
        <f>SUM(B50:E50)</f>
        <v>0</v>
      </c>
      <c r="G50" s="18"/>
    </row>
    <row r="51" spans="1:7" ht="12.75">
      <c r="A51" s="15" t="s">
        <v>53</v>
      </c>
      <c r="B51" s="18" t="s">
        <v>24</v>
      </c>
      <c r="C51" s="18" t="s">
        <v>15</v>
      </c>
      <c r="D51" s="18" t="s">
        <v>15</v>
      </c>
      <c r="E51" s="18" t="s">
        <v>15</v>
      </c>
      <c r="F51" s="18" t="s">
        <v>24</v>
      </c>
      <c r="G51" s="18" t="s">
        <v>26</v>
      </c>
    </row>
    <row r="52" spans="1:7" ht="12.75">
      <c r="A52" s="15"/>
      <c r="B52" s="15"/>
      <c r="C52" s="15"/>
      <c r="D52" s="15"/>
      <c r="E52" s="15"/>
      <c r="F52" s="15"/>
      <c r="G52" s="18"/>
    </row>
    <row r="53" spans="1:7" ht="12.75">
      <c r="A53" s="14" t="s">
        <v>54</v>
      </c>
      <c r="B53" s="14">
        <f>SUM(B54:B59)</f>
        <v>4894</v>
      </c>
      <c r="C53" s="14">
        <f>SUM(C54:C59)</f>
        <v>200</v>
      </c>
      <c r="D53" s="14">
        <f>SUM(D54:D59)</f>
        <v>10</v>
      </c>
      <c r="E53" s="14">
        <f>SUM(E54:E59)</f>
        <v>0</v>
      </c>
      <c r="F53" s="14">
        <f aca="true" t="shared" si="1" ref="F53:F71">SUM(B53:E53)</f>
        <v>5104</v>
      </c>
      <c r="G53" s="18"/>
    </row>
    <row r="54" spans="1:7" ht="12.75">
      <c r="A54" s="15" t="s">
        <v>55</v>
      </c>
      <c r="B54" s="15">
        <v>3055</v>
      </c>
      <c r="C54" s="15">
        <v>200</v>
      </c>
      <c r="D54" s="15">
        <v>10</v>
      </c>
      <c r="E54" s="18" t="s">
        <v>15</v>
      </c>
      <c r="F54" s="15">
        <f t="shared" si="1"/>
        <v>3265</v>
      </c>
      <c r="G54" s="18" t="s">
        <v>19</v>
      </c>
    </row>
    <row r="55" spans="1:7" ht="12.75">
      <c r="A55" s="15" t="s">
        <v>56</v>
      </c>
      <c r="B55" s="15">
        <v>1835</v>
      </c>
      <c r="C55" s="18" t="s">
        <v>15</v>
      </c>
      <c r="D55" s="18" t="s">
        <v>15</v>
      </c>
      <c r="E55" s="18" t="s">
        <v>15</v>
      </c>
      <c r="F55" s="15">
        <f t="shared" si="1"/>
        <v>1835</v>
      </c>
      <c r="G55" s="18" t="s">
        <v>19</v>
      </c>
    </row>
    <row r="56" spans="1:7" ht="12.75">
      <c r="A56" s="15" t="s">
        <v>57</v>
      </c>
      <c r="B56" s="15">
        <v>4</v>
      </c>
      <c r="C56" s="18" t="s">
        <v>15</v>
      </c>
      <c r="D56" s="18" t="s">
        <v>15</v>
      </c>
      <c r="E56" s="18" t="s">
        <v>15</v>
      </c>
      <c r="F56" s="15">
        <f t="shared" si="1"/>
        <v>4</v>
      </c>
      <c r="G56" s="18" t="s">
        <v>19</v>
      </c>
    </row>
    <row r="57" spans="1:7" ht="12.75" hidden="1">
      <c r="A57" s="15" t="s">
        <v>126</v>
      </c>
      <c r="B57" s="15"/>
      <c r="C57" s="18"/>
      <c r="D57" s="18"/>
      <c r="E57" s="18"/>
      <c r="F57" s="15">
        <f t="shared" si="1"/>
        <v>0</v>
      </c>
      <c r="G57" s="18"/>
    </row>
    <row r="58" spans="1:7" ht="12.75" hidden="1">
      <c r="A58" s="15" t="s">
        <v>126</v>
      </c>
      <c r="B58" s="15"/>
      <c r="C58" s="18"/>
      <c r="D58" s="18"/>
      <c r="E58" s="18"/>
      <c r="F58" s="15">
        <f t="shared" si="1"/>
        <v>0</v>
      </c>
      <c r="G58" s="18"/>
    </row>
    <row r="59" spans="1:7" ht="12.75" hidden="1">
      <c r="A59" s="15" t="s">
        <v>126</v>
      </c>
      <c r="B59" s="15"/>
      <c r="C59" s="18"/>
      <c r="D59" s="18"/>
      <c r="E59" s="18"/>
      <c r="F59" s="15">
        <f t="shared" si="1"/>
        <v>0</v>
      </c>
      <c r="G59" s="18"/>
    </row>
    <row r="60" spans="1:7" ht="12.75">
      <c r="A60" s="15"/>
      <c r="B60" s="15"/>
      <c r="C60" s="15"/>
      <c r="D60" s="15"/>
      <c r="E60" s="15"/>
      <c r="F60" s="15"/>
      <c r="G60" s="18"/>
    </row>
    <row r="61" spans="1:7" ht="12.75">
      <c r="A61" s="14" t="s">
        <v>58</v>
      </c>
      <c r="B61" s="14">
        <f>SUM(B62:B71)</f>
        <v>304702</v>
      </c>
      <c r="C61" s="14">
        <f>SUM(C62:C71)</f>
        <v>3850</v>
      </c>
      <c r="D61" s="14">
        <f>SUM(D62:D71)</f>
        <v>80</v>
      </c>
      <c r="E61" s="14">
        <f>SUM(E62:E71)</f>
        <v>42</v>
      </c>
      <c r="F61" s="14">
        <f t="shared" si="1"/>
        <v>308674</v>
      </c>
      <c r="G61" s="18"/>
    </row>
    <row r="62" spans="1:7" ht="12.75">
      <c r="A62" s="15" t="s">
        <v>59</v>
      </c>
      <c r="B62" s="15">
        <v>760</v>
      </c>
      <c r="C62" s="18" t="s">
        <v>15</v>
      </c>
      <c r="D62" s="18" t="s">
        <v>15</v>
      </c>
      <c r="E62" s="18" t="s">
        <v>15</v>
      </c>
      <c r="F62" s="15">
        <f t="shared" si="1"/>
        <v>760</v>
      </c>
      <c r="G62" s="18" t="s">
        <v>27</v>
      </c>
    </row>
    <row r="63" spans="1:7" ht="12.75">
      <c r="A63" s="15" t="s">
        <v>60</v>
      </c>
      <c r="B63" s="15">
        <v>295227</v>
      </c>
      <c r="C63" s="15">
        <v>1300</v>
      </c>
      <c r="D63" s="15">
        <v>30</v>
      </c>
      <c r="E63" s="18" t="s">
        <v>15</v>
      </c>
      <c r="F63" s="15">
        <f t="shared" si="1"/>
        <v>296557</v>
      </c>
      <c r="G63" s="18" t="s">
        <v>28</v>
      </c>
    </row>
    <row r="64" spans="1:7" ht="12.75">
      <c r="A64" s="15" t="s">
        <v>61</v>
      </c>
      <c r="B64" s="18" t="s">
        <v>15</v>
      </c>
      <c r="C64" s="15">
        <v>50</v>
      </c>
      <c r="D64" s="18" t="s">
        <v>15</v>
      </c>
      <c r="E64" s="18" t="s">
        <v>15</v>
      </c>
      <c r="F64" s="15">
        <f t="shared" si="1"/>
        <v>50</v>
      </c>
      <c r="G64" s="18" t="s">
        <v>28</v>
      </c>
    </row>
    <row r="65" spans="1:7" ht="12.75">
      <c r="A65" s="15" t="s">
        <v>62</v>
      </c>
      <c r="B65" s="15">
        <v>3988</v>
      </c>
      <c r="C65" s="15">
        <v>2500</v>
      </c>
      <c r="D65" s="15">
        <v>50</v>
      </c>
      <c r="E65" s="18" t="s">
        <v>15</v>
      </c>
      <c r="F65" s="15">
        <f t="shared" si="1"/>
        <v>6538</v>
      </c>
      <c r="G65" s="18" t="s">
        <v>19</v>
      </c>
    </row>
    <row r="66" spans="1:7" ht="12.75">
      <c r="A66" s="15" t="s">
        <v>63</v>
      </c>
      <c r="B66" s="15">
        <v>4355</v>
      </c>
      <c r="C66" s="18" t="s">
        <v>15</v>
      </c>
      <c r="D66" s="18" t="s">
        <v>15</v>
      </c>
      <c r="E66" s="18" t="s">
        <v>15</v>
      </c>
      <c r="F66" s="15">
        <f t="shared" si="1"/>
        <v>4355</v>
      </c>
      <c r="G66" s="18" t="s">
        <v>23</v>
      </c>
    </row>
    <row r="67" spans="1:7" ht="12.75">
      <c r="A67" s="15" t="s">
        <v>64</v>
      </c>
      <c r="B67" s="15">
        <v>372</v>
      </c>
      <c r="C67" s="18" t="s">
        <v>15</v>
      </c>
      <c r="D67" s="18" t="s">
        <v>15</v>
      </c>
      <c r="E67" s="18" t="s">
        <v>15</v>
      </c>
      <c r="F67" s="15">
        <f t="shared" si="1"/>
        <v>372</v>
      </c>
      <c r="G67" s="18" t="s">
        <v>23</v>
      </c>
    </row>
    <row r="68" spans="1:7" ht="12.75">
      <c r="A68" s="15" t="s">
        <v>65</v>
      </c>
      <c r="B68" s="18" t="s">
        <v>15</v>
      </c>
      <c r="C68" s="18" t="s">
        <v>15</v>
      </c>
      <c r="D68" s="18" t="s">
        <v>15</v>
      </c>
      <c r="E68" s="17">
        <v>42</v>
      </c>
      <c r="F68" s="15">
        <f t="shared" si="1"/>
        <v>42</v>
      </c>
      <c r="G68" s="18" t="s">
        <v>23</v>
      </c>
    </row>
    <row r="69" spans="1:7" ht="12.75" hidden="1">
      <c r="A69" s="15" t="s">
        <v>126</v>
      </c>
      <c r="B69" s="18"/>
      <c r="C69" s="18"/>
      <c r="D69" s="18"/>
      <c r="E69" s="17"/>
      <c r="F69" s="15">
        <f t="shared" si="1"/>
        <v>0</v>
      </c>
      <c r="G69" s="41"/>
    </row>
    <row r="70" spans="1:7" ht="12.75" hidden="1">
      <c r="A70" s="15" t="s">
        <v>126</v>
      </c>
      <c r="B70" s="18"/>
      <c r="C70" s="18"/>
      <c r="D70" s="18"/>
      <c r="E70" s="17"/>
      <c r="F70" s="15">
        <f t="shared" si="1"/>
        <v>0</v>
      </c>
      <c r="G70" s="41"/>
    </row>
    <row r="71" spans="1:7" ht="12.75" hidden="1">
      <c r="A71" s="16" t="s">
        <v>126</v>
      </c>
      <c r="B71" s="21"/>
      <c r="C71" s="21"/>
      <c r="D71" s="21"/>
      <c r="E71" s="22"/>
      <c r="F71" s="15">
        <f t="shared" si="1"/>
        <v>0</v>
      </c>
      <c r="G71" s="42"/>
    </row>
    <row r="72" spans="1:7" ht="12.75">
      <c r="A72" s="23" t="s">
        <v>66</v>
      </c>
      <c r="B72" s="24">
        <f>B6+B19+B26+B33+B46+B53+B61</f>
        <v>24887588</v>
      </c>
      <c r="C72" s="24">
        <f>C6+C19+C26+C33+C46+C53+C61</f>
        <v>4278363</v>
      </c>
      <c r="D72" s="24">
        <f>D6+D19+D26+D33+D46+D53+D61</f>
        <v>283470</v>
      </c>
      <c r="E72" s="24">
        <f>E6+E19+E26+E33+E46+E53+E61</f>
        <v>4814</v>
      </c>
      <c r="F72" s="24">
        <f>F6+F19+F26+F33+F46+F53+F61</f>
        <v>29454235</v>
      </c>
      <c r="G72" s="25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7" ht="12.75">
      <c r="A75" s="11"/>
      <c r="B75" s="11"/>
      <c r="C75" s="11"/>
      <c r="D75" s="11"/>
      <c r="E75" s="11"/>
      <c r="F75" s="11"/>
      <c r="G75" s="11"/>
    </row>
    <row r="76" spans="1:7" ht="12.75">
      <c r="A76" s="11"/>
      <c r="B76" s="11"/>
      <c r="C76" s="11"/>
      <c r="D76" s="11"/>
      <c r="E76" s="11"/>
      <c r="F76" s="11"/>
      <c r="G76" s="11"/>
    </row>
    <row r="77" spans="1:7" ht="12.75">
      <c r="A77" s="11"/>
      <c r="B77" s="11"/>
      <c r="C77" s="11"/>
      <c r="D77" s="11"/>
      <c r="E77" s="11"/>
      <c r="F77" s="11"/>
      <c r="G77" s="11"/>
    </row>
    <row r="78" spans="1:7" ht="12.75">
      <c r="A78" s="11"/>
      <c r="B78" s="11"/>
      <c r="C78" s="11"/>
      <c r="D78" s="11"/>
      <c r="E78" s="11"/>
      <c r="F78" s="11"/>
      <c r="G78" s="11"/>
    </row>
    <row r="79" spans="1:7" ht="12.75">
      <c r="A79" s="11"/>
      <c r="B79" s="11"/>
      <c r="C79" s="11"/>
      <c r="D79" s="11"/>
      <c r="E79" s="11"/>
      <c r="F79" s="11"/>
      <c r="G79" s="11"/>
    </row>
    <row r="80" spans="1:7" ht="12.75">
      <c r="A80" s="11"/>
      <c r="B80" s="11"/>
      <c r="C80" s="11"/>
      <c r="D80" s="11"/>
      <c r="E80" s="11"/>
      <c r="F80" s="11"/>
      <c r="G80" s="11"/>
    </row>
    <row r="81" spans="1:7" ht="12.75">
      <c r="A81" s="11"/>
      <c r="B81" s="11"/>
      <c r="C81" s="11"/>
      <c r="D81" s="11"/>
      <c r="E81" s="11"/>
      <c r="F81" s="11"/>
      <c r="G81" s="11"/>
    </row>
    <row r="82" spans="1:7" ht="12.75">
      <c r="A82" s="11"/>
      <c r="B82" s="11"/>
      <c r="C82" s="11"/>
      <c r="D82" s="11"/>
      <c r="E82" s="11"/>
      <c r="F82" s="11"/>
      <c r="G82" s="11"/>
    </row>
  </sheetData>
  <mergeCells count="4">
    <mergeCell ref="C3:D3"/>
    <mergeCell ref="F3:F4"/>
    <mergeCell ref="G3:G4"/>
    <mergeCell ref="A1:G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40">
      <selection activeCell="B6" sqref="B6"/>
    </sheetView>
  </sheetViews>
  <sheetFormatPr defaultColWidth="9.140625" defaultRowHeight="12.75"/>
  <cols>
    <col min="1" max="1" width="42.7109375" style="12" customWidth="1"/>
    <col min="2" max="2" width="16.7109375" style="12" customWidth="1"/>
    <col min="3" max="4" width="10.7109375" style="12" customWidth="1"/>
    <col min="5" max="5" width="15.7109375" style="12" customWidth="1"/>
    <col min="6" max="6" width="10.7109375" style="12" customWidth="1"/>
    <col min="7" max="7" width="21.421875" style="12" bestFit="1" customWidth="1"/>
    <col min="8" max="16384" width="8.8515625" style="12" customWidth="1"/>
  </cols>
  <sheetData>
    <row r="1" spans="1:8" ht="15.75">
      <c r="A1" s="52" t="s">
        <v>0</v>
      </c>
      <c r="B1" s="52"/>
      <c r="C1" s="52"/>
      <c r="D1" s="52"/>
      <c r="E1" s="52"/>
      <c r="F1" s="52"/>
      <c r="G1" s="52"/>
      <c r="H1" s="2"/>
    </row>
    <row r="3" spans="1:7" ht="12.75">
      <c r="A3" s="3" t="s">
        <v>12</v>
      </c>
      <c r="B3" s="5" t="s">
        <v>8</v>
      </c>
      <c r="C3" s="53" t="s">
        <v>6</v>
      </c>
      <c r="D3" s="54"/>
      <c r="E3" s="32" t="s">
        <v>13</v>
      </c>
      <c r="F3" s="49" t="s">
        <v>2</v>
      </c>
      <c r="G3" s="51" t="s">
        <v>1</v>
      </c>
    </row>
    <row r="4" spans="1:7" ht="12.75">
      <c r="A4" s="4" t="s">
        <v>11</v>
      </c>
      <c r="B4" s="6" t="s">
        <v>9</v>
      </c>
      <c r="C4" s="7" t="s">
        <v>7</v>
      </c>
      <c r="D4" s="8" t="s">
        <v>5</v>
      </c>
      <c r="E4" s="10" t="s">
        <v>14</v>
      </c>
      <c r="F4" s="55"/>
      <c r="G4" s="55"/>
    </row>
    <row r="5" spans="1:7" ht="12.75">
      <c r="A5" s="33"/>
      <c r="B5" s="33"/>
      <c r="C5" s="33"/>
      <c r="D5" s="33"/>
      <c r="E5" s="33"/>
      <c r="F5" s="33"/>
      <c r="G5" s="38"/>
    </row>
    <row r="6" spans="1:7" ht="12.75">
      <c r="A6" s="14" t="s">
        <v>67</v>
      </c>
      <c r="B6" s="14">
        <f>SUM(B7:B18)</f>
        <v>21433957</v>
      </c>
      <c r="C6" s="14">
        <f>SUM(C7:C18)</f>
        <v>4084499</v>
      </c>
      <c r="D6" s="14">
        <f>SUM(D7:D18)</f>
        <v>271894</v>
      </c>
      <c r="E6" s="14">
        <f>SUM(E7:E18)</f>
        <v>3833</v>
      </c>
      <c r="F6" s="14">
        <f>SUM(B6:E6)</f>
        <v>25794183</v>
      </c>
      <c r="G6" s="39"/>
    </row>
    <row r="7" spans="1:7" ht="12.75">
      <c r="A7" s="15" t="s">
        <v>139</v>
      </c>
      <c r="B7" s="15">
        <v>21053957</v>
      </c>
      <c r="C7" s="18" t="s">
        <v>15</v>
      </c>
      <c r="D7" s="18" t="s">
        <v>15</v>
      </c>
      <c r="E7" s="18" t="s">
        <v>15</v>
      </c>
      <c r="F7" s="15">
        <f aca="true" t="shared" si="0" ref="F7:F60">SUM(B7:E7)</f>
        <v>21053957</v>
      </c>
      <c r="G7" s="45" t="s">
        <v>105</v>
      </c>
    </row>
    <row r="8" spans="1:7" ht="12.75">
      <c r="A8" s="15" t="s">
        <v>140</v>
      </c>
      <c r="B8" s="15">
        <v>380000</v>
      </c>
      <c r="C8" s="18" t="s">
        <v>15</v>
      </c>
      <c r="D8" s="18" t="s">
        <v>15</v>
      </c>
      <c r="E8" s="18" t="s">
        <v>15</v>
      </c>
      <c r="F8" s="15">
        <f t="shared" si="0"/>
        <v>380000</v>
      </c>
      <c r="G8" s="45" t="s">
        <v>105</v>
      </c>
    </row>
    <row r="9" spans="1:7" ht="12.75">
      <c r="A9" s="15" t="s">
        <v>68</v>
      </c>
      <c r="B9" s="18" t="s">
        <v>15</v>
      </c>
      <c r="C9" s="15">
        <v>1075502</v>
      </c>
      <c r="D9" s="15">
        <v>56174</v>
      </c>
      <c r="E9" s="18" t="s">
        <v>15</v>
      </c>
      <c r="F9" s="15">
        <f t="shared" si="0"/>
        <v>1131676</v>
      </c>
      <c r="G9" s="45" t="s">
        <v>106</v>
      </c>
    </row>
    <row r="10" spans="1:7" ht="12.75">
      <c r="A10" s="15" t="s">
        <v>69</v>
      </c>
      <c r="B10" s="18" t="s">
        <v>15</v>
      </c>
      <c r="C10" s="15">
        <v>478055</v>
      </c>
      <c r="D10" s="15">
        <v>15983</v>
      </c>
      <c r="E10" s="18" t="s">
        <v>15</v>
      </c>
      <c r="F10" s="15">
        <f t="shared" si="0"/>
        <v>494038</v>
      </c>
      <c r="G10" s="45" t="s">
        <v>106</v>
      </c>
    </row>
    <row r="11" spans="1:7" ht="12.75">
      <c r="A11" s="15" t="s">
        <v>70</v>
      </c>
      <c r="B11" s="18" t="s">
        <v>15</v>
      </c>
      <c r="C11" s="15">
        <v>2524259</v>
      </c>
      <c r="D11" s="15">
        <v>199737</v>
      </c>
      <c r="E11" s="18" t="s">
        <v>15</v>
      </c>
      <c r="F11" s="15">
        <f t="shared" si="0"/>
        <v>2723996</v>
      </c>
      <c r="G11" s="45" t="s">
        <v>106</v>
      </c>
    </row>
    <row r="12" spans="1:7" ht="12.75">
      <c r="A12" s="15" t="s">
        <v>71</v>
      </c>
      <c r="B12" s="18" t="s">
        <v>15</v>
      </c>
      <c r="C12" s="15">
        <v>6683</v>
      </c>
      <c r="D12" s="18" t="s">
        <v>15</v>
      </c>
      <c r="E12" s="18" t="s">
        <v>15</v>
      </c>
      <c r="F12" s="15">
        <f t="shared" si="0"/>
        <v>6683</v>
      </c>
      <c r="G12" s="45" t="s">
        <v>106</v>
      </c>
    </row>
    <row r="13" spans="1:7" ht="12.75">
      <c r="A13" s="15" t="s">
        <v>73</v>
      </c>
      <c r="B13" s="18" t="s">
        <v>15</v>
      </c>
      <c r="C13" s="18" t="s">
        <v>15</v>
      </c>
      <c r="D13" s="18" t="s">
        <v>15</v>
      </c>
      <c r="E13" s="15">
        <v>3446</v>
      </c>
      <c r="F13" s="15">
        <f>SUM(B13:E13)</f>
        <v>3446</v>
      </c>
      <c r="G13" s="45" t="s">
        <v>107</v>
      </c>
    </row>
    <row r="14" spans="1:7" ht="12.75">
      <c r="A14" s="15" t="s">
        <v>74</v>
      </c>
      <c r="B14" s="18" t="s">
        <v>15</v>
      </c>
      <c r="C14" s="18" t="s">
        <v>15</v>
      </c>
      <c r="D14" s="18" t="s">
        <v>15</v>
      </c>
      <c r="E14" s="15">
        <v>170</v>
      </c>
      <c r="F14" s="15">
        <f t="shared" si="0"/>
        <v>170</v>
      </c>
      <c r="G14" s="45" t="s">
        <v>107</v>
      </c>
    </row>
    <row r="15" spans="1:7" ht="12.75">
      <c r="A15" s="15" t="s">
        <v>72</v>
      </c>
      <c r="B15" s="18" t="s">
        <v>15</v>
      </c>
      <c r="C15" s="18" t="s">
        <v>15</v>
      </c>
      <c r="D15" s="18" t="s">
        <v>15</v>
      </c>
      <c r="E15" s="15">
        <v>217</v>
      </c>
      <c r="F15" s="15">
        <f>SUM(B15:E15)</f>
        <v>217</v>
      </c>
      <c r="G15" s="45" t="s">
        <v>107</v>
      </c>
    </row>
    <row r="16" spans="1:7" ht="12.75" hidden="1">
      <c r="A16" s="15" t="s">
        <v>126</v>
      </c>
      <c r="B16" s="18"/>
      <c r="C16" s="18"/>
      <c r="D16" s="18"/>
      <c r="E16" s="15"/>
      <c r="F16" s="15">
        <f t="shared" si="0"/>
        <v>0</v>
      </c>
      <c r="G16" s="45"/>
    </row>
    <row r="17" spans="1:7" ht="12.75" hidden="1">
      <c r="A17" s="15" t="s">
        <v>126</v>
      </c>
      <c r="B17" s="18"/>
      <c r="C17" s="18"/>
      <c r="D17" s="18"/>
      <c r="E17" s="15"/>
      <c r="F17" s="15">
        <f t="shared" si="0"/>
        <v>0</v>
      </c>
      <c r="G17" s="45"/>
    </row>
    <row r="18" spans="1:7" ht="12.75" hidden="1">
      <c r="A18" s="15" t="s">
        <v>126</v>
      </c>
      <c r="B18" s="18"/>
      <c r="C18" s="18"/>
      <c r="D18" s="18"/>
      <c r="E18" s="15"/>
      <c r="F18" s="15">
        <f t="shared" si="0"/>
        <v>0</v>
      </c>
      <c r="G18" s="45"/>
    </row>
    <row r="19" spans="1:7" ht="12.75">
      <c r="A19" s="15"/>
      <c r="B19" s="15"/>
      <c r="C19" s="15"/>
      <c r="D19" s="15"/>
      <c r="E19" s="15"/>
      <c r="F19" s="15"/>
      <c r="G19" s="45"/>
    </row>
    <row r="20" spans="1:7" ht="12.75">
      <c r="A20" s="14" t="s">
        <v>75</v>
      </c>
      <c r="B20" s="14">
        <f>SUM(B21:B30)</f>
        <v>826464</v>
      </c>
      <c r="C20" s="14">
        <f>SUM(C21:C30)</f>
        <v>170943</v>
      </c>
      <c r="D20" s="14">
        <f>SUM(D21:D30)</f>
        <v>10408</v>
      </c>
      <c r="E20" s="14">
        <f>SUM(E21:E30)</f>
        <v>0</v>
      </c>
      <c r="F20" s="14">
        <f t="shared" si="0"/>
        <v>1007815</v>
      </c>
      <c r="G20" s="46"/>
    </row>
    <row r="21" spans="1:7" ht="12.75">
      <c r="A21" s="15" t="s">
        <v>76</v>
      </c>
      <c r="B21" s="15">
        <v>783586</v>
      </c>
      <c r="C21" s="15">
        <v>152659</v>
      </c>
      <c r="D21" s="15">
        <v>10003</v>
      </c>
      <c r="E21" s="18" t="s">
        <v>15</v>
      </c>
      <c r="F21" s="15">
        <f t="shared" si="0"/>
        <v>946248</v>
      </c>
      <c r="G21" s="45" t="s">
        <v>108</v>
      </c>
    </row>
    <row r="22" spans="1:7" ht="12.75">
      <c r="A22" s="15" t="s">
        <v>77</v>
      </c>
      <c r="B22" s="15">
        <v>16093</v>
      </c>
      <c r="C22" s="18" t="s">
        <v>15</v>
      </c>
      <c r="D22" s="18" t="s">
        <v>15</v>
      </c>
      <c r="E22" s="18" t="s">
        <v>15</v>
      </c>
      <c r="F22" s="15">
        <f t="shared" si="0"/>
        <v>16093</v>
      </c>
      <c r="G22" s="45" t="s">
        <v>109</v>
      </c>
    </row>
    <row r="23" spans="1:7" ht="12.75">
      <c r="A23" s="15" t="s">
        <v>78</v>
      </c>
      <c r="B23" s="15">
        <v>14893</v>
      </c>
      <c r="C23" s="15">
        <v>2944</v>
      </c>
      <c r="D23" s="15">
        <v>193</v>
      </c>
      <c r="E23" s="18" t="s">
        <v>15</v>
      </c>
      <c r="F23" s="15">
        <f t="shared" si="0"/>
        <v>18030</v>
      </c>
      <c r="G23" s="45" t="s">
        <v>109</v>
      </c>
    </row>
    <row r="24" spans="1:7" ht="12.75">
      <c r="A24" s="15" t="s">
        <v>79</v>
      </c>
      <c r="B24" s="15"/>
      <c r="C24" s="15"/>
      <c r="D24" s="15"/>
      <c r="E24" s="18"/>
      <c r="F24" s="15"/>
      <c r="G24" s="45"/>
    </row>
    <row r="25" spans="1:7" ht="12.75">
      <c r="A25" s="15" t="s">
        <v>132</v>
      </c>
      <c r="B25" s="15">
        <v>612</v>
      </c>
      <c r="C25" s="15">
        <v>40</v>
      </c>
      <c r="D25" s="15">
        <v>2</v>
      </c>
      <c r="E25" s="18" t="s">
        <v>15</v>
      </c>
      <c r="F25" s="15">
        <f t="shared" si="0"/>
        <v>654</v>
      </c>
      <c r="G25" s="45" t="s">
        <v>108</v>
      </c>
    </row>
    <row r="26" spans="1:7" ht="12.75">
      <c r="A26" s="15" t="s">
        <v>133</v>
      </c>
      <c r="B26" s="15">
        <v>10520</v>
      </c>
      <c r="C26" s="15">
        <v>15300</v>
      </c>
      <c r="D26" s="15">
        <v>210</v>
      </c>
      <c r="E26" s="18" t="s">
        <v>15</v>
      </c>
      <c r="F26" s="15">
        <f t="shared" si="0"/>
        <v>26030</v>
      </c>
      <c r="G26" s="45" t="s">
        <v>108</v>
      </c>
    </row>
    <row r="27" spans="1:7" ht="12.75">
      <c r="A27" s="15" t="s">
        <v>80</v>
      </c>
      <c r="B27" s="15">
        <v>760</v>
      </c>
      <c r="C27" s="18" t="s">
        <v>15</v>
      </c>
      <c r="D27" s="18" t="s">
        <v>15</v>
      </c>
      <c r="E27" s="18" t="s">
        <v>15</v>
      </c>
      <c r="F27" s="15">
        <f t="shared" si="0"/>
        <v>760</v>
      </c>
      <c r="G27" s="45" t="s">
        <v>108</v>
      </c>
    </row>
    <row r="28" spans="1:7" ht="12.75" hidden="1">
      <c r="A28" s="15" t="s">
        <v>126</v>
      </c>
      <c r="B28" s="18"/>
      <c r="C28" s="18"/>
      <c r="D28" s="18"/>
      <c r="E28" s="18"/>
      <c r="F28" s="15">
        <f t="shared" si="0"/>
        <v>0</v>
      </c>
      <c r="G28" s="45"/>
    </row>
    <row r="29" spans="1:7" ht="12.75" hidden="1">
      <c r="A29" s="15" t="s">
        <v>126</v>
      </c>
      <c r="B29" s="18"/>
      <c r="C29" s="18"/>
      <c r="D29" s="18"/>
      <c r="E29" s="18"/>
      <c r="F29" s="15">
        <f t="shared" si="0"/>
        <v>0</v>
      </c>
      <c r="G29" s="45"/>
    </row>
    <row r="30" spans="1:7" ht="12.75" hidden="1">
      <c r="A30" s="15" t="s">
        <v>126</v>
      </c>
      <c r="B30" s="18"/>
      <c r="C30" s="18"/>
      <c r="D30" s="18"/>
      <c r="E30" s="18"/>
      <c r="F30" s="15">
        <f t="shared" si="0"/>
        <v>0</v>
      </c>
      <c r="G30" s="45"/>
    </row>
    <row r="31" spans="1:7" ht="12.75">
      <c r="A31" s="15"/>
      <c r="B31" s="15"/>
      <c r="C31" s="15"/>
      <c r="D31" s="15"/>
      <c r="E31" s="15"/>
      <c r="F31" s="15"/>
      <c r="G31" s="45"/>
    </row>
    <row r="32" spans="1:7" ht="12.75">
      <c r="A32" s="14" t="s">
        <v>81</v>
      </c>
      <c r="B32" s="14">
        <f>SUM(B33:B53)</f>
        <v>456696</v>
      </c>
      <c r="C32" s="14">
        <f>SUM(C33:C53)</f>
        <v>16692</v>
      </c>
      <c r="D32" s="14">
        <f>SUM(D33:D53)</f>
        <v>1113</v>
      </c>
      <c r="E32" s="14">
        <f>SUM(E33:E53)</f>
        <v>850</v>
      </c>
      <c r="F32" s="14">
        <f t="shared" si="0"/>
        <v>475351</v>
      </c>
      <c r="G32" s="45"/>
    </row>
    <row r="33" spans="1:7" ht="12.75">
      <c r="A33" s="15" t="s">
        <v>82</v>
      </c>
      <c r="B33" s="15"/>
      <c r="C33" s="15"/>
      <c r="D33" s="15"/>
      <c r="E33" s="15"/>
      <c r="F33" s="15"/>
      <c r="G33" s="45"/>
    </row>
    <row r="34" spans="1:7" ht="12.75">
      <c r="A34" s="34" t="s">
        <v>134</v>
      </c>
      <c r="B34" s="15">
        <v>96539</v>
      </c>
      <c r="C34" s="15">
        <v>16670</v>
      </c>
      <c r="D34" s="15">
        <v>1111</v>
      </c>
      <c r="E34" s="15">
        <v>850</v>
      </c>
      <c r="F34" s="15">
        <f t="shared" si="0"/>
        <v>115170</v>
      </c>
      <c r="G34" s="45" t="s">
        <v>110</v>
      </c>
    </row>
    <row r="35" spans="1:7" ht="12.75">
      <c r="A35" s="19" t="s">
        <v>135</v>
      </c>
      <c r="B35" s="15">
        <v>123</v>
      </c>
      <c r="C35" s="15">
        <v>22</v>
      </c>
      <c r="D35" s="15">
        <v>2</v>
      </c>
      <c r="E35" s="18" t="s">
        <v>15</v>
      </c>
      <c r="F35" s="15">
        <f t="shared" si="0"/>
        <v>147</v>
      </c>
      <c r="G35" s="45" t="s">
        <v>110</v>
      </c>
    </row>
    <row r="36" spans="1:7" ht="12.75">
      <c r="A36" s="15" t="s">
        <v>83</v>
      </c>
      <c r="B36" s="15">
        <v>1411</v>
      </c>
      <c r="C36" s="18" t="s">
        <v>15</v>
      </c>
      <c r="D36" s="18" t="s">
        <v>15</v>
      </c>
      <c r="E36" s="18" t="s">
        <v>15</v>
      </c>
      <c r="F36" s="15">
        <f t="shared" si="0"/>
        <v>1411</v>
      </c>
      <c r="G36" s="45" t="s">
        <v>111</v>
      </c>
    </row>
    <row r="37" spans="1:7" ht="12.75">
      <c r="A37" s="15" t="s">
        <v>84</v>
      </c>
      <c r="B37" s="15">
        <v>136726</v>
      </c>
      <c r="C37" s="18" t="s">
        <v>15</v>
      </c>
      <c r="D37" s="18" t="s">
        <v>15</v>
      </c>
      <c r="E37" s="18" t="s">
        <v>15</v>
      </c>
      <c r="F37" s="15">
        <f t="shared" si="0"/>
        <v>136726</v>
      </c>
      <c r="G37" s="45" t="s">
        <v>111</v>
      </c>
    </row>
    <row r="38" spans="1:7" ht="12.75">
      <c r="A38" s="15" t="s">
        <v>85</v>
      </c>
      <c r="B38" s="15">
        <v>12947</v>
      </c>
      <c r="C38" s="18" t="s">
        <v>15</v>
      </c>
      <c r="D38" s="18" t="s">
        <v>15</v>
      </c>
      <c r="E38" s="18" t="s">
        <v>15</v>
      </c>
      <c r="F38" s="15">
        <f t="shared" si="0"/>
        <v>12947</v>
      </c>
      <c r="G38" s="45" t="s">
        <v>111</v>
      </c>
    </row>
    <row r="39" spans="1:7" ht="12.75">
      <c r="A39" s="15" t="s">
        <v>117</v>
      </c>
      <c r="B39" s="15">
        <v>79674</v>
      </c>
      <c r="C39" s="18" t="s">
        <v>15</v>
      </c>
      <c r="D39" s="18" t="s">
        <v>15</v>
      </c>
      <c r="E39" s="18" t="s">
        <v>15</v>
      </c>
      <c r="F39" s="15">
        <f t="shared" si="0"/>
        <v>79674</v>
      </c>
      <c r="G39" s="45" t="s">
        <v>111</v>
      </c>
    </row>
    <row r="40" spans="1:7" ht="12.75">
      <c r="A40" s="15" t="s">
        <v>118</v>
      </c>
      <c r="B40" s="15">
        <v>2000</v>
      </c>
      <c r="C40" s="18" t="s">
        <v>15</v>
      </c>
      <c r="D40" s="18" t="s">
        <v>15</v>
      </c>
      <c r="E40" s="18" t="s">
        <v>15</v>
      </c>
      <c r="F40" s="15">
        <f t="shared" si="0"/>
        <v>2000</v>
      </c>
      <c r="G40" s="45" t="s">
        <v>111</v>
      </c>
    </row>
    <row r="41" spans="1:7" ht="12.75">
      <c r="A41" s="15" t="s">
        <v>86</v>
      </c>
      <c r="B41" s="15">
        <v>6923</v>
      </c>
      <c r="C41" s="18" t="s">
        <v>15</v>
      </c>
      <c r="D41" s="18" t="s">
        <v>15</v>
      </c>
      <c r="E41" s="18" t="s">
        <v>15</v>
      </c>
      <c r="F41" s="15">
        <f t="shared" si="0"/>
        <v>6923</v>
      </c>
      <c r="G41" s="45" t="s">
        <v>109</v>
      </c>
    </row>
    <row r="42" spans="1:7" ht="12.75">
      <c r="A42" s="15" t="s">
        <v>119</v>
      </c>
      <c r="B42" s="15">
        <v>100</v>
      </c>
      <c r="C42" s="18" t="s">
        <v>15</v>
      </c>
      <c r="D42" s="18" t="s">
        <v>15</v>
      </c>
      <c r="E42" s="18" t="s">
        <v>15</v>
      </c>
      <c r="F42" s="15">
        <f t="shared" si="0"/>
        <v>100</v>
      </c>
      <c r="G42" s="45" t="s">
        <v>111</v>
      </c>
    </row>
    <row r="43" spans="1:7" ht="12.75">
      <c r="A43" s="15" t="s">
        <v>87</v>
      </c>
      <c r="B43" s="15">
        <v>2000</v>
      </c>
      <c r="C43" s="18" t="s">
        <v>15</v>
      </c>
      <c r="D43" s="18" t="s">
        <v>15</v>
      </c>
      <c r="E43" s="18" t="s">
        <v>15</v>
      </c>
      <c r="F43" s="15">
        <f t="shared" si="0"/>
        <v>2000</v>
      </c>
      <c r="G43" s="45" t="s">
        <v>112</v>
      </c>
    </row>
    <row r="44" spans="1:7" ht="12.75">
      <c r="A44" s="15" t="s">
        <v>88</v>
      </c>
      <c r="B44" s="15">
        <v>105683</v>
      </c>
      <c r="C44" s="18" t="s">
        <v>15</v>
      </c>
      <c r="D44" s="18" t="s">
        <v>15</v>
      </c>
      <c r="E44" s="18" t="s">
        <v>15</v>
      </c>
      <c r="F44" s="15">
        <f t="shared" si="0"/>
        <v>105683</v>
      </c>
      <c r="G44" s="45" t="s">
        <v>111</v>
      </c>
    </row>
    <row r="45" spans="1:7" ht="12.75">
      <c r="A45" s="15" t="s">
        <v>120</v>
      </c>
      <c r="B45" s="15">
        <v>275</v>
      </c>
      <c r="C45" s="18" t="s">
        <v>15</v>
      </c>
      <c r="D45" s="18" t="s">
        <v>15</v>
      </c>
      <c r="E45" s="18" t="s">
        <v>15</v>
      </c>
      <c r="F45" s="15">
        <f t="shared" si="0"/>
        <v>275</v>
      </c>
      <c r="G45" s="45"/>
    </row>
    <row r="46" spans="1:7" ht="12.75">
      <c r="A46" s="15" t="s">
        <v>121</v>
      </c>
      <c r="B46" s="15">
        <v>11000</v>
      </c>
      <c r="C46" s="18" t="s">
        <v>15</v>
      </c>
      <c r="D46" s="18" t="s">
        <v>15</v>
      </c>
      <c r="E46" s="18" t="s">
        <v>15</v>
      </c>
      <c r="F46" s="15">
        <f t="shared" si="0"/>
        <v>11000</v>
      </c>
      <c r="G46" s="45"/>
    </row>
    <row r="47" spans="1:7" ht="12.75">
      <c r="A47" s="15" t="s">
        <v>122</v>
      </c>
      <c r="B47" s="15">
        <v>1200</v>
      </c>
      <c r="C47" s="18" t="s">
        <v>15</v>
      </c>
      <c r="D47" s="18" t="s">
        <v>15</v>
      </c>
      <c r="E47" s="18" t="s">
        <v>15</v>
      </c>
      <c r="F47" s="15">
        <f t="shared" si="0"/>
        <v>1200</v>
      </c>
      <c r="G47" s="45"/>
    </row>
    <row r="48" spans="1:7" ht="12.75">
      <c r="A48" s="15" t="s">
        <v>89</v>
      </c>
      <c r="B48" s="15">
        <v>90</v>
      </c>
      <c r="C48" s="18" t="s">
        <v>15</v>
      </c>
      <c r="D48" s="18" t="s">
        <v>15</v>
      </c>
      <c r="E48" s="18" t="s">
        <v>15</v>
      </c>
      <c r="F48" s="15">
        <f t="shared" si="0"/>
        <v>90</v>
      </c>
      <c r="G48" s="45" t="s">
        <v>111</v>
      </c>
    </row>
    <row r="49" spans="1:7" ht="12.75">
      <c r="A49" s="15" t="s">
        <v>90</v>
      </c>
      <c r="B49" s="15">
        <v>5</v>
      </c>
      <c r="C49" s="18" t="s">
        <v>15</v>
      </c>
      <c r="D49" s="18" t="s">
        <v>15</v>
      </c>
      <c r="E49" s="18" t="s">
        <v>15</v>
      </c>
      <c r="F49" s="15">
        <f t="shared" si="0"/>
        <v>5</v>
      </c>
      <c r="G49" s="45" t="s">
        <v>113</v>
      </c>
    </row>
    <row r="50" spans="1:7" ht="12.75" hidden="1">
      <c r="A50" s="15" t="s">
        <v>126</v>
      </c>
      <c r="B50" s="15"/>
      <c r="C50" s="18"/>
      <c r="D50" s="18"/>
      <c r="E50" s="18"/>
      <c r="F50" s="15">
        <f t="shared" si="0"/>
        <v>0</v>
      </c>
      <c r="G50" s="45"/>
    </row>
    <row r="51" spans="1:7" ht="12.75" hidden="1">
      <c r="A51" s="15" t="s">
        <v>126</v>
      </c>
      <c r="B51" s="15"/>
      <c r="C51" s="18"/>
      <c r="D51" s="18"/>
      <c r="E51" s="18"/>
      <c r="F51" s="15">
        <f t="shared" si="0"/>
        <v>0</v>
      </c>
      <c r="G51" s="45"/>
    </row>
    <row r="52" spans="1:7" ht="12.75" hidden="1">
      <c r="A52" s="15" t="s">
        <v>126</v>
      </c>
      <c r="B52" s="15"/>
      <c r="C52" s="18"/>
      <c r="D52" s="18"/>
      <c r="E52" s="18"/>
      <c r="F52" s="15">
        <f t="shared" si="0"/>
        <v>0</v>
      </c>
      <c r="G52" s="45"/>
    </row>
    <row r="53" spans="1:7" ht="12.75">
      <c r="A53" s="15" t="s">
        <v>123</v>
      </c>
      <c r="B53" s="18" t="s">
        <v>24</v>
      </c>
      <c r="C53" s="18" t="s">
        <v>15</v>
      </c>
      <c r="D53" s="18" t="s">
        <v>15</v>
      </c>
      <c r="E53" s="18" t="s">
        <v>15</v>
      </c>
      <c r="F53" s="18" t="s">
        <v>24</v>
      </c>
      <c r="G53" s="45"/>
    </row>
    <row r="54" spans="1:7" ht="12.75">
      <c r="A54" s="15"/>
      <c r="B54" s="15"/>
      <c r="C54" s="15"/>
      <c r="D54" s="15"/>
      <c r="E54" s="15"/>
      <c r="F54" s="15"/>
      <c r="G54" s="45"/>
    </row>
    <row r="55" spans="1:7" ht="12.75">
      <c r="A55" s="14" t="s">
        <v>91</v>
      </c>
      <c r="B55" s="14">
        <f>SUM(B56:B61)</f>
        <v>1481201</v>
      </c>
      <c r="C55" s="14">
        <f>SUM(C56:C61)</f>
        <v>0</v>
      </c>
      <c r="D55" s="14">
        <f>SUM(D56:D61)</f>
        <v>0</v>
      </c>
      <c r="E55" s="14">
        <f>SUM(E56:E61)</f>
        <v>0</v>
      </c>
      <c r="F55" s="14">
        <f t="shared" si="0"/>
        <v>1481201</v>
      </c>
      <c r="G55" s="45"/>
    </row>
    <row r="56" spans="1:7" ht="12.75">
      <c r="A56" s="15" t="s">
        <v>92</v>
      </c>
      <c r="B56" s="15">
        <v>1481201</v>
      </c>
      <c r="C56" s="18" t="s">
        <v>15</v>
      </c>
      <c r="D56" s="18" t="s">
        <v>15</v>
      </c>
      <c r="E56" s="18" t="s">
        <v>15</v>
      </c>
      <c r="F56" s="15">
        <f t="shared" si="0"/>
        <v>1481201</v>
      </c>
      <c r="G56" s="45" t="s">
        <v>114</v>
      </c>
    </row>
    <row r="57" spans="1:7" ht="12.75">
      <c r="A57" s="15" t="s">
        <v>93</v>
      </c>
      <c r="B57" s="15"/>
      <c r="C57" s="15"/>
      <c r="D57" s="15"/>
      <c r="E57" s="15"/>
      <c r="F57" s="15"/>
      <c r="G57" s="45" t="s">
        <v>111</v>
      </c>
    </row>
    <row r="58" spans="1:7" ht="12.75" hidden="1">
      <c r="A58" s="15" t="s">
        <v>126</v>
      </c>
      <c r="B58" s="15"/>
      <c r="C58" s="15"/>
      <c r="D58" s="15"/>
      <c r="E58" s="15"/>
      <c r="F58" s="15">
        <f t="shared" si="0"/>
        <v>0</v>
      </c>
      <c r="G58" s="45"/>
    </row>
    <row r="59" spans="1:7" ht="12.75" hidden="1">
      <c r="A59" s="15" t="s">
        <v>126</v>
      </c>
      <c r="B59" s="15"/>
      <c r="C59" s="15"/>
      <c r="D59" s="15"/>
      <c r="E59" s="15"/>
      <c r="F59" s="15">
        <f t="shared" si="0"/>
        <v>0</v>
      </c>
      <c r="G59" s="45"/>
    </row>
    <row r="60" spans="1:7" ht="12.75" hidden="1">
      <c r="A60" s="15" t="s">
        <v>126</v>
      </c>
      <c r="B60" s="15"/>
      <c r="C60" s="15"/>
      <c r="D60" s="15"/>
      <c r="E60" s="15"/>
      <c r="F60" s="15">
        <f t="shared" si="0"/>
        <v>0</v>
      </c>
      <c r="G60" s="45"/>
    </row>
    <row r="61" spans="1:7" ht="12.75">
      <c r="A61" s="19" t="s">
        <v>41</v>
      </c>
      <c r="B61" s="18" t="s">
        <v>24</v>
      </c>
      <c r="C61" s="18" t="s">
        <v>15</v>
      </c>
      <c r="D61" s="18" t="s">
        <v>15</v>
      </c>
      <c r="E61" s="18" t="s">
        <v>15</v>
      </c>
      <c r="F61" s="18" t="s">
        <v>24</v>
      </c>
      <c r="G61" s="45" t="s">
        <v>111</v>
      </c>
    </row>
    <row r="62" spans="1:7" ht="12.75">
      <c r="A62" s="19"/>
      <c r="B62" s="15"/>
      <c r="C62" s="15"/>
      <c r="D62" s="15"/>
      <c r="E62" s="15"/>
      <c r="F62" s="15"/>
      <c r="G62" s="45"/>
    </row>
    <row r="63" spans="1:7" ht="12.75">
      <c r="A63" s="14" t="s">
        <v>51</v>
      </c>
      <c r="B63" s="14">
        <f>SUM(B64:B72)</f>
        <v>0</v>
      </c>
      <c r="C63" s="14">
        <f>SUM(C64:C72)</f>
        <v>0</v>
      </c>
      <c r="D63" s="14">
        <f>SUM(D64:D72)</f>
        <v>0</v>
      </c>
      <c r="E63" s="14">
        <f>SUM(E64:E72)</f>
        <v>86</v>
      </c>
      <c r="F63" s="15">
        <f>SUM(B63:E63)</f>
        <v>86</v>
      </c>
      <c r="G63" s="45"/>
    </row>
    <row r="64" spans="1:7" ht="12.75">
      <c r="A64" s="15" t="s">
        <v>52</v>
      </c>
      <c r="B64" s="18" t="s">
        <v>15</v>
      </c>
      <c r="C64" s="18" t="s">
        <v>15</v>
      </c>
      <c r="D64" s="18" t="s">
        <v>15</v>
      </c>
      <c r="E64" s="17">
        <v>86</v>
      </c>
      <c r="F64" s="15">
        <f>SUM(B64:E64)</f>
        <v>86</v>
      </c>
      <c r="G64" s="45" t="s">
        <v>107</v>
      </c>
    </row>
    <row r="65" spans="1:7" ht="12.75" hidden="1">
      <c r="A65" s="15" t="s">
        <v>126</v>
      </c>
      <c r="B65" s="18"/>
      <c r="C65" s="18"/>
      <c r="D65" s="18"/>
      <c r="E65" s="17"/>
      <c r="F65" s="15">
        <f>SUM(B65:E65)</f>
        <v>0</v>
      </c>
      <c r="G65" s="45"/>
    </row>
    <row r="66" spans="1:7" ht="12.75" hidden="1">
      <c r="A66" s="15" t="s">
        <v>126</v>
      </c>
      <c r="B66" s="18"/>
      <c r="C66" s="18"/>
      <c r="D66" s="18"/>
      <c r="E66" s="17"/>
      <c r="F66" s="15">
        <f>SUM(B66:E66)</f>
        <v>0</v>
      </c>
      <c r="G66" s="45"/>
    </row>
    <row r="67" spans="1:7" ht="12.75" hidden="1">
      <c r="A67" s="15" t="s">
        <v>126</v>
      </c>
      <c r="B67" s="18"/>
      <c r="C67" s="18"/>
      <c r="D67" s="18"/>
      <c r="E67" s="17"/>
      <c r="F67" s="15">
        <f>SUM(B67:E67)</f>
        <v>0</v>
      </c>
      <c r="G67" s="45"/>
    </row>
    <row r="68" spans="1:7" ht="12.75" hidden="1">
      <c r="A68" s="15" t="s">
        <v>94</v>
      </c>
      <c r="B68" s="18" t="s">
        <v>24</v>
      </c>
      <c r="C68" s="18" t="s">
        <v>15</v>
      </c>
      <c r="D68" s="18" t="s">
        <v>15</v>
      </c>
      <c r="E68" s="18" t="s">
        <v>15</v>
      </c>
      <c r="F68" s="18" t="s">
        <v>24</v>
      </c>
      <c r="G68" s="45" t="s">
        <v>112</v>
      </c>
    </row>
    <row r="69" spans="1:7" ht="12.75" hidden="1">
      <c r="A69" s="15" t="s">
        <v>95</v>
      </c>
      <c r="B69" s="18" t="s">
        <v>24</v>
      </c>
      <c r="C69" s="18" t="s">
        <v>15</v>
      </c>
      <c r="D69" s="18" t="s">
        <v>15</v>
      </c>
      <c r="E69" s="18" t="s">
        <v>15</v>
      </c>
      <c r="F69" s="18" t="s">
        <v>24</v>
      </c>
      <c r="G69" s="45" t="s">
        <v>112</v>
      </c>
    </row>
    <row r="70" spans="1:7" ht="12.75" hidden="1">
      <c r="A70" s="15" t="s">
        <v>96</v>
      </c>
      <c r="B70" s="18" t="s">
        <v>24</v>
      </c>
      <c r="C70" s="18" t="s">
        <v>15</v>
      </c>
      <c r="D70" s="18" t="s">
        <v>15</v>
      </c>
      <c r="E70" s="18" t="s">
        <v>15</v>
      </c>
      <c r="F70" s="18" t="s">
        <v>24</v>
      </c>
      <c r="G70" s="45" t="s">
        <v>107</v>
      </c>
    </row>
    <row r="71" spans="1:7" ht="12.75">
      <c r="A71" s="15" t="s">
        <v>124</v>
      </c>
      <c r="B71" s="18" t="s">
        <v>24</v>
      </c>
      <c r="C71" s="18" t="s">
        <v>15</v>
      </c>
      <c r="D71" s="18" t="s">
        <v>15</v>
      </c>
      <c r="E71" s="18" t="s">
        <v>15</v>
      </c>
      <c r="F71" s="18" t="s">
        <v>24</v>
      </c>
      <c r="G71" s="45" t="s">
        <v>130</v>
      </c>
    </row>
    <row r="72" spans="1:7" ht="12.75">
      <c r="A72" s="15" t="s">
        <v>125</v>
      </c>
      <c r="B72" s="18" t="s">
        <v>24</v>
      </c>
      <c r="C72" s="18" t="s">
        <v>15</v>
      </c>
      <c r="D72" s="18" t="s">
        <v>15</v>
      </c>
      <c r="E72" s="18" t="s">
        <v>15</v>
      </c>
      <c r="F72" s="18" t="s">
        <v>24</v>
      </c>
      <c r="G72" s="45"/>
    </row>
    <row r="73" spans="1:7" ht="12.75">
      <c r="A73" s="15"/>
      <c r="B73" s="15"/>
      <c r="C73" s="15"/>
      <c r="D73" s="15"/>
      <c r="E73" s="15"/>
      <c r="F73" s="15"/>
      <c r="G73" s="46"/>
    </row>
    <row r="74" spans="1:7" ht="12.75">
      <c r="A74" s="14" t="s">
        <v>58</v>
      </c>
      <c r="B74" s="14">
        <f>SUM(B75:B89)</f>
        <v>689270</v>
      </c>
      <c r="C74" s="14">
        <f>SUM(C75:C89)</f>
        <v>6229</v>
      </c>
      <c r="D74" s="14">
        <f>SUM(D75:D89)</f>
        <v>55</v>
      </c>
      <c r="E74" s="14">
        <f>SUM(E75:E89)</f>
        <v>45</v>
      </c>
      <c r="F74" s="14">
        <f>SUM(B74:E74)</f>
        <v>695599</v>
      </c>
      <c r="G74" s="45"/>
    </row>
    <row r="75" spans="1:7" ht="12.75">
      <c r="A75" s="15" t="s">
        <v>97</v>
      </c>
      <c r="B75" s="15">
        <v>625743</v>
      </c>
      <c r="C75" s="15">
        <v>500</v>
      </c>
      <c r="D75" s="15">
        <v>15</v>
      </c>
      <c r="E75" s="18" t="s">
        <v>15</v>
      </c>
      <c r="F75" s="15">
        <f>SUM(B75:E75)</f>
        <v>626258</v>
      </c>
      <c r="G75" s="45" t="s">
        <v>115</v>
      </c>
    </row>
    <row r="76" spans="1:7" ht="12.75">
      <c r="A76" s="15" t="s">
        <v>98</v>
      </c>
      <c r="B76" s="18" t="s">
        <v>15</v>
      </c>
      <c r="C76" s="15">
        <v>74</v>
      </c>
      <c r="D76" s="18" t="s">
        <v>15</v>
      </c>
      <c r="E76" s="18" t="s">
        <v>15</v>
      </c>
      <c r="F76" s="15">
        <f aca="true" t="shared" si="1" ref="F76:F89">SUM(B76:E76)</f>
        <v>74</v>
      </c>
      <c r="G76" s="45" t="s">
        <v>106</v>
      </c>
    </row>
    <row r="77" spans="1:7" ht="12.75">
      <c r="A77" s="15" t="s">
        <v>99</v>
      </c>
      <c r="B77" s="18" t="s">
        <v>15</v>
      </c>
      <c r="C77" s="15">
        <v>105</v>
      </c>
      <c r="D77" s="18" t="s">
        <v>15</v>
      </c>
      <c r="E77" s="18" t="s">
        <v>15</v>
      </c>
      <c r="F77" s="15">
        <f t="shared" si="1"/>
        <v>105</v>
      </c>
      <c r="G77" s="45" t="s">
        <v>106</v>
      </c>
    </row>
    <row r="78" spans="1:7" ht="12.75">
      <c r="A78" s="15" t="s">
        <v>129</v>
      </c>
      <c r="B78" s="18" t="s">
        <v>15</v>
      </c>
      <c r="C78" s="15">
        <v>5200</v>
      </c>
      <c r="D78" s="18" t="s">
        <v>15</v>
      </c>
      <c r="E78" s="18" t="s">
        <v>15</v>
      </c>
      <c r="F78" s="15">
        <f t="shared" si="1"/>
        <v>5200</v>
      </c>
      <c r="G78" s="45"/>
    </row>
    <row r="79" spans="1:7" ht="12.75">
      <c r="A79" s="15" t="s">
        <v>100</v>
      </c>
      <c r="B79" s="15">
        <v>78</v>
      </c>
      <c r="C79" s="15">
        <v>350</v>
      </c>
      <c r="D79" s="15">
        <v>40</v>
      </c>
      <c r="E79" s="18" t="s">
        <v>15</v>
      </c>
      <c r="F79" s="15">
        <f t="shared" si="1"/>
        <v>468</v>
      </c>
      <c r="G79" s="45" t="s">
        <v>106</v>
      </c>
    </row>
    <row r="80" spans="1:7" ht="12.75">
      <c r="A80" s="15" t="s">
        <v>101</v>
      </c>
      <c r="B80" s="15">
        <v>3991</v>
      </c>
      <c r="C80" s="18" t="s">
        <v>15</v>
      </c>
      <c r="D80" s="18" t="s">
        <v>15</v>
      </c>
      <c r="E80" s="18" t="s">
        <v>15</v>
      </c>
      <c r="F80" s="15">
        <f t="shared" si="1"/>
        <v>3991</v>
      </c>
      <c r="G80" s="45" t="s">
        <v>106</v>
      </c>
    </row>
    <row r="81" spans="1:7" ht="12.75">
      <c r="A81" s="15" t="s">
        <v>102</v>
      </c>
      <c r="B81" s="18" t="s">
        <v>15</v>
      </c>
      <c r="C81" s="18" t="s">
        <v>15</v>
      </c>
      <c r="D81" s="18" t="s">
        <v>15</v>
      </c>
      <c r="E81" s="15">
        <v>15</v>
      </c>
      <c r="F81" s="15">
        <f t="shared" si="1"/>
        <v>15</v>
      </c>
      <c r="G81" s="45" t="s">
        <v>111</v>
      </c>
    </row>
    <row r="82" spans="1:7" ht="12.75">
      <c r="A82" s="15" t="s">
        <v>103</v>
      </c>
      <c r="B82" s="18" t="s">
        <v>15</v>
      </c>
      <c r="C82" s="18" t="s">
        <v>15</v>
      </c>
      <c r="D82" s="18" t="s">
        <v>15</v>
      </c>
      <c r="E82" s="15">
        <v>30</v>
      </c>
      <c r="F82" s="15">
        <f t="shared" si="1"/>
        <v>30</v>
      </c>
      <c r="G82" s="45" t="s">
        <v>116</v>
      </c>
    </row>
    <row r="83" spans="1:7" ht="12.75">
      <c r="A83" s="15" t="s">
        <v>104</v>
      </c>
      <c r="B83" s="17">
        <v>4279</v>
      </c>
      <c r="C83" s="18" t="s">
        <v>15</v>
      </c>
      <c r="D83" s="18" t="s">
        <v>15</v>
      </c>
      <c r="E83" s="18" t="s">
        <v>15</v>
      </c>
      <c r="F83" s="15">
        <f t="shared" si="1"/>
        <v>4279</v>
      </c>
      <c r="G83" s="45" t="s">
        <v>106</v>
      </c>
    </row>
    <row r="84" spans="1:7" ht="12.75">
      <c r="A84" s="15" t="s">
        <v>131</v>
      </c>
      <c r="B84" s="15">
        <v>36000</v>
      </c>
      <c r="C84" s="18" t="s">
        <v>15</v>
      </c>
      <c r="D84" s="18" t="s">
        <v>15</v>
      </c>
      <c r="E84" s="18" t="s">
        <v>15</v>
      </c>
      <c r="F84" s="15">
        <f t="shared" si="1"/>
        <v>36000</v>
      </c>
      <c r="G84" s="45" t="s">
        <v>113</v>
      </c>
    </row>
    <row r="85" spans="1:7" ht="12.75">
      <c r="A85" s="15" t="s">
        <v>136</v>
      </c>
      <c r="B85" s="15">
        <v>19179</v>
      </c>
      <c r="C85" s="18" t="s">
        <v>15</v>
      </c>
      <c r="D85" s="18" t="s">
        <v>15</v>
      </c>
      <c r="E85" s="18" t="s">
        <v>15</v>
      </c>
      <c r="F85" s="15">
        <f t="shared" si="1"/>
        <v>19179</v>
      </c>
      <c r="G85" s="45" t="s">
        <v>113</v>
      </c>
    </row>
    <row r="86" spans="1:7" ht="12.75" hidden="1">
      <c r="A86" s="15" t="s">
        <v>126</v>
      </c>
      <c r="B86" s="15"/>
      <c r="C86" s="15"/>
      <c r="D86" s="15"/>
      <c r="E86" s="15"/>
      <c r="F86" s="15">
        <f t="shared" si="1"/>
        <v>0</v>
      </c>
      <c r="G86" s="37"/>
    </row>
    <row r="87" spans="1:7" ht="12.75" hidden="1">
      <c r="A87" s="35" t="s">
        <v>126</v>
      </c>
      <c r="B87" s="15"/>
      <c r="C87" s="15"/>
      <c r="D87" s="15"/>
      <c r="E87" s="15"/>
      <c r="F87" s="15">
        <f t="shared" si="1"/>
        <v>0</v>
      </c>
      <c r="G87" s="39"/>
    </row>
    <row r="88" spans="1:7" ht="12.75" hidden="1">
      <c r="A88" s="35" t="s">
        <v>126</v>
      </c>
      <c r="B88" s="15"/>
      <c r="C88" s="15"/>
      <c r="D88" s="15"/>
      <c r="E88" s="15"/>
      <c r="F88" s="15">
        <f t="shared" si="1"/>
        <v>0</v>
      </c>
      <c r="G88" s="39"/>
    </row>
    <row r="89" spans="1:7" ht="12.75" hidden="1">
      <c r="A89" s="36" t="s">
        <v>126</v>
      </c>
      <c r="B89" s="16"/>
      <c r="C89" s="16"/>
      <c r="D89" s="16"/>
      <c r="E89" s="16"/>
      <c r="F89" s="16">
        <f t="shared" si="1"/>
        <v>0</v>
      </c>
      <c r="G89" s="40"/>
    </row>
    <row r="90" spans="1:7" ht="12.75">
      <c r="A90" s="30" t="s">
        <v>127</v>
      </c>
      <c r="B90" s="24">
        <f>B6+B20+B32+B55+B63+B74</f>
        <v>24887588</v>
      </c>
      <c r="C90" s="24">
        <f>C6+C20+C32+C55+C63+C74</f>
        <v>4278363</v>
      </c>
      <c r="D90" s="24">
        <f>D6+D20+D32+D55+D63+D74</f>
        <v>283470</v>
      </c>
      <c r="E90" s="24">
        <f>E6+E20+E32+E55+E63+E74</f>
        <v>4814</v>
      </c>
      <c r="F90" s="24">
        <f>SUM(B90:E90)</f>
        <v>29454235</v>
      </c>
      <c r="G90" s="27"/>
    </row>
    <row r="91" spans="1:7" ht="12.75">
      <c r="A91" s="30" t="s">
        <v>128</v>
      </c>
      <c r="B91" s="24">
        <f>B90-Ontvangsten!B72</f>
        <v>0</v>
      </c>
      <c r="C91" s="24">
        <f>C90-Ontvangsten!C72</f>
        <v>0</v>
      </c>
      <c r="D91" s="24">
        <f>D90-Ontvangsten!D72</f>
        <v>0</v>
      </c>
      <c r="E91" s="24">
        <f>E90-Ontvangsten!E72</f>
        <v>0</v>
      </c>
      <c r="F91" s="24">
        <f>SUM(B91:E91)</f>
        <v>0</v>
      </c>
      <c r="G91" s="28"/>
    </row>
    <row r="92" spans="1:7" ht="12.75">
      <c r="A92" s="31"/>
      <c r="B92" s="24">
        <f>SUM(B90:B91)</f>
        <v>24887588</v>
      </c>
      <c r="C92" s="24">
        <f>SUM(C90:C91)</f>
        <v>4278363</v>
      </c>
      <c r="D92" s="24">
        <f>SUM(D90:D91)</f>
        <v>283470</v>
      </c>
      <c r="E92" s="24">
        <f>SUM(E90:E91)</f>
        <v>4814</v>
      </c>
      <c r="F92" s="24">
        <f>SUM(B92:E92)</f>
        <v>29454235</v>
      </c>
      <c r="G92" s="29"/>
    </row>
    <row r="93" spans="6:7" ht="12.75">
      <c r="F93" s="11"/>
      <c r="G93" s="26"/>
    </row>
    <row r="94" spans="6:7" ht="12.75">
      <c r="F94" s="11"/>
      <c r="G94" s="26"/>
    </row>
    <row r="95" spans="6:7" ht="12.75">
      <c r="F95" s="11"/>
      <c r="G95" s="26"/>
    </row>
    <row r="96" spans="6:7" ht="12.75">
      <c r="F96" s="11"/>
      <c r="G96" s="26"/>
    </row>
    <row r="97" spans="6:7" ht="12.75">
      <c r="F97" s="11"/>
      <c r="G97" s="26"/>
    </row>
    <row r="98" spans="6:7" ht="12.75">
      <c r="F98" s="11"/>
      <c r="G98" s="26"/>
    </row>
    <row r="99" spans="6:7" ht="12.75">
      <c r="F99" s="11"/>
      <c r="G99" s="26"/>
    </row>
    <row r="100" spans="2:7" ht="12.75">
      <c r="B100" s="11"/>
      <c r="C100" s="11"/>
      <c r="D100" s="11"/>
      <c r="E100" s="11"/>
      <c r="F100" s="11"/>
      <c r="G100" s="26"/>
    </row>
    <row r="101" spans="2:7" ht="12.75">
      <c r="B101" s="11"/>
      <c r="C101" s="11"/>
      <c r="D101" s="11"/>
      <c r="E101" s="11"/>
      <c r="F101" s="11"/>
      <c r="G101" s="26"/>
    </row>
    <row r="102" spans="2:7" ht="12.75">
      <c r="B102" s="11"/>
      <c r="C102" s="11"/>
      <c r="D102" s="11"/>
      <c r="E102" s="11"/>
      <c r="F102" s="11"/>
      <c r="G102" s="26"/>
    </row>
    <row r="103" spans="2:7" ht="12.75">
      <c r="B103" s="11"/>
      <c r="C103" s="11"/>
      <c r="D103" s="11"/>
      <c r="E103" s="11"/>
      <c r="F103" s="11"/>
      <c r="G103" s="26"/>
    </row>
    <row r="104" spans="2:7" ht="12.75">
      <c r="B104" s="11"/>
      <c r="C104" s="11"/>
      <c r="D104" s="11"/>
      <c r="E104" s="11"/>
      <c r="F104" s="11"/>
      <c r="G104" s="26"/>
    </row>
    <row r="105" spans="2:7" ht="12.75">
      <c r="B105" s="11"/>
      <c r="C105" s="11"/>
      <c r="D105" s="11"/>
      <c r="E105" s="11"/>
      <c r="F105" s="11"/>
      <c r="G105" s="26"/>
    </row>
    <row r="106" spans="2:7" ht="12.75">
      <c r="B106" s="11"/>
      <c r="C106" s="11"/>
      <c r="D106" s="11"/>
      <c r="E106" s="11"/>
      <c r="F106" s="11"/>
      <c r="G106" s="26"/>
    </row>
    <row r="107" spans="2:7" ht="12.75">
      <c r="B107" s="11"/>
      <c r="C107" s="11"/>
      <c r="D107" s="11"/>
      <c r="E107" s="11"/>
      <c r="F107" s="11"/>
      <c r="G107" s="26"/>
    </row>
    <row r="108" spans="2:7" ht="12.75">
      <c r="B108" s="11"/>
      <c r="C108" s="11"/>
      <c r="D108" s="11"/>
      <c r="E108" s="11"/>
      <c r="F108" s="11"/>
      <c r="G108" s="26"/>
    </row>
    <row r="109" spans="2:7" ht="12.75">
      <c r="B109" s="11"/>
      <c r="C109" s="11"/>
      <c r="D109" s="11"/>
      <c r="E109" s="11"/>
      <c r="F109" s="11"/>
      <c r="G109" s="26"/>
    </row>
    <row r="110" spans="2:7" ht="12.75">
      <c r="B110" s="11"/>
      <c r="C110" s="11"/>
      <c r="D110" s="11"/>
      <c r="E110" s="11"/>
      <c r="F110" s="11"/>
      <c r="G110" s="26"/>
    </row>
    <row r="111" spans="2:7" ht="12.75">
      <c r="B111" s="11"/>
      <c r="C111" s="11"/>
      <c r="D111" s="11"/>
      <c r="E111" s="11"/>
      <c r="F111" s="11"/>
      <c r="G111" s="26"/>
    </row>
    <row r="112" spans="2:7" ht="12.75">
      <c r="B112" s="11"/>
      <c r="C112" s="11"/>
      <c r="D112" s="11"/>
      <c r="E112" s="11"/>
      <c r="F112" s="11"/>
      <c r="G112" s="26"/>
    </row>
    <row r="113" ht="12.75">
      <c r="G113" s="26"/>
    </row>
    <row r="114" ht="12.75">
      <c r="G114" s="26"/>
    </row>
    <row r="115" ht="12.75">
      <c r="G115" s="26"/>
    </row>
    <row r="116" ht="12.75">
      <c r="G116" s="26"/>
    </row>
    <row r="117" ht="12.75">
      <c r="G117" s="26"/>
    </row>
    <row r="118" ht="12.75">
      <c r="G118" s="26"/>
    </row>
    <row r="119" ht="12.75">
      <c r="G119" s="26"/>
    </row>
    <row r="120" ht="12.75">
      <c r="G120" s="26"/>
    </row>
    <row r="121" ht="12.75">
      <c r="G121" s="26"/>
    </row>
    <row r="122" ht="12.75">
      <c r="G122" s="26"/>
    </row>
    <row r="123" ht="12.75">
      <c r="G123" s="26"/>
    </row>
    <row r="124" ht="12.75">
      <c r="G124" s="26"/>
    </row>
    <row r="125" ht="12.75">
      <c r="G125" s="26"/>
    </row>
  </sheetData>
  <mergeCells count="4">
    <mergeCell ref="C3:D3"/>
    <mergeCell ref="F3:F4"/>
    <mergeCell ref="G3:G4"/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 verzorging en uitkeringen 2008</dc:title>
  <dc:subject/>
  <dc:creator>Joris Merckx</dc:creator>
  <cp:keywords/>
  <dc:description/>
  <cp:lastModifiedBy>Linda Vandenberg</cp:lastModifiedBy>
  <cp:lastPrinted>2008-01-10T10:08:11Z</cp:lastPrinted>
  <dcterms:created xsi:type="dcterms:W3CDTF">2007-11-15T20:27:17Z</dcterms:created>
  <dcterms:modified xsi:type="dcterms:W3CDTF">2008-01-22T08:39:25Z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12;#Néerlandais|1daba039-17e6-4993-bb2c-50e1d16ef364;#8;#Français|aa2269b8-11bd-4cc9-9267-801806817e60</vt:lpwstr>
  </property>
  <property fmtid="{D5CDD505-2E9C-101B-9397-08002B2CF9AE}" pid="5" name="RIDocSumma">
    <vt:lpwstr>Inkomsten en uitgaven</vt:lpwstr>
  </property>
  <property fmtid="{D5CDD505-2E9C-101B-9397-08002B2CF9AE}" pid="6" name="RIDocTypeTaxHTFiel">
    <vt:lpwstr/>
  </property>
  <property fmtid="{D5CDD505-2E9C-101B-9397-08002B2CF9AE}" pid="7" name="RITargetGroupTaxHTFiel">
    <vt:lpwstr>Mutualités|a6cbed05-adf5-4226-bcb7-ef5cdc788bf2;Etablissements et services de soins|0da91f66-aff5-4716-a8aa-e753c394a07a</vt:lpwstr>
  </property>
  <property fmtid="{D5CDD505-2E9C-101B-9397-08002B2CF9AE}" pid="8" name="RITargetGro">
    <vt:lpwstr>24;#Mutualités|a6cbed05-adf5-4226-bcb7-ef5cdc788bf2;#22;#Etablissements et services de soins|0da91f66-aff5-4716-a8aa-e753c394a07a</vt:lpwstr>
  </property>
  <property fmtid="{D5CDD505-2E9C-101B-9397-08002B2CF9AE}" pid="9" name="RIDocTy">
    <vt:lpwstr/>
  </property>
  <property fmtid="{D5CDD505-2E9C-101B-9397-08002B2CF9AE}" pid="10" name="RIThemeTaxHTFiel">
    <vt:lpwstr/>
  </property>
  <property fmtid="{D5CDD505-2E9C-101B-9397-08002B2CF9AE}" pid="11" name="RILanguageTaxHTFiel">
    <vt:lpwstr>Néerlandais|1daba039-17e6-4993-bb2c-50e1d16ef364;Français|aa2269b8-11bd-4cc9-9267-801806817e60</vt:lpwstr>
  </property>
  <property fmtid="{D5CDD505-2E9C-101B-9397-08002B2CF9AE}" pid="12" name="RIDocInitialCreationDa">
    <vt:lpwstr>2008-01-01T00:00:00Z</vt:lpwstr>
  </property>
  <property fmtid="{D5CDD505-2E9C-101B-9397-08002B2CF9AE}" pid="13" name="TaxCatchA">
    <vt:lpwstr>8;#Français|aa2269b8-11bd-4cc9-9267-801806817e60;#24;#Mutualités|a6cbed05-adf5-4226-bcb7-ef5cdc788bf2;#12;#Néerlandais|1daba039-17e6-4993-bb2c-50e1d16ef364;#22;#Etablissements et services de soins|0da91f66-aff5-4716-a8aa-e753c394a07a</vt:lpwstr>
  </property>
</Properties>
</file>